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4370" windowHeight="9525" tabRatio="906" firstSheet="5" activeTab="9"/>
  </bookViews>
  <sheets>
    <sheet name="2.2 Описание Панорамных вор (2" sheetId="38" r:id="rId1"/>
    <sheet name="1.1 Описание Гараж. ворот" sheetId="2" r:id="rId2"/>
    <sheet name="1.2 Типы монтажа ГВ" sheetId="3" r:id="rId3"/>
    <sheet name="1.3 Встроенный монтаж ГВ" sheetId="4" r:id="rId4"/>
    <sheet name="2.1 Описание Пром. ворот" sheetId="9" r:id="rId5"/>
    <sheet name="2.2 Описание Панорамных ворот" sheetId="15" r:id="rId6"/>
    <sheet name="2.3 Типы монтажа ПВ 1 вал" sheetId="10" r:id="rId7"/>
    <sheet name="2.4 Типы монтажа ПВ 2 вала" sheetId="12" r:id="rId8"/>
    <sheet name="3.1 Описание двери боковой" sheetId="35" r:id="rId9"/>
    <sheet name="4 Доп.опции" sheetId="37" r:id="rId10"/>
  </sheets>
  <definedNames>
    <definedName name="Z_E02F492C_4FFC_468B_A5E7_16AA0DC67212_.wvu.PrintArea" localSheetId="9" hidden="1">'4 Доп.опции'!$A$1:$V$192</definedName>
    <definedName name="Направляющие_рейки" localSheetId="0">#REF!</definedName>
    <definedName name="Направляющие_рейки">#REF!</definedName>
    <definedName name="_xlnm.Print_Area" localSheetId="2">'1.2 Типы монтажа ГВ'!$A$1:$Q$49</definedName>
    <definedName name="_xlnm.Print_Area" localSheetId="3">'1.3 Встроенный монтаж ГВ'!$A$1:$Q$57</definedName>
    <definedName name="_xlnm.Print_Area" localSheetId="4">'2.1 Описание Пром. ворот'!$A$1:$T$58</definedName>
    <definedName name="_xlnm.Print_Area" localSheetId="0">'2.2 Описание Панорамных вор (2'!$A$1:$U$70</definedName>
    <definedName name="_xlnm.Print_Area" localSheetId="5">'2.2 Описание Панорамных ворот'!$A$1:$U$70</definedName>
    <definedName name="_xlnm.Print_Area" localSheetId="6">'2.3 Типы монтажа ПВ 1 вал'!$A$1:$R$58</definedName>
    <definedName name="_xlnm.Print_Area" localSheetId="7">'2.4 Типы монтажа ПВ 2 вала'!$A$1:$R$48</definedName>
    <definedName name="_xlnm.Print_Area" localSheetId="8">'3.1 Описание двери боковой'!$A$1:$X$80</definedName>
    <definedName name="_xlnm.Print_Area" localSheetId="9">'4 Доп.опции'!$A$1:$V$194</definedName>
    <definedName name="Рейки" localSheetId="0">#REF!</definedName>
    <definedName name="Рейки">#REF!</definedName>
  </definedNames>
  <calcPr calcId="145621"/>
</workbook>
</file>

<file path=xl/calcChain.xml><?xml version="1.0" encoding="utf-8"?>
<calcChain xmlns="http://schemas.openxmlformats.org/spreadsheetml/2006/main">
  <c r="V50" i="37" l="1"/>
  <c r="U50" i="37"/>
  <c r="U75" i="37"/>
  <c r="U52" i="37" l="1"/>
  <c r="V52" i="37"/>
  <c r="U51" i="37"/>
  <c r="V51" i="37"/>
  <c r="S2" i="37" l="1"/>
  <c r="S1" i="37"/>
  <c r="U154" i="37"/>
  <c r="V154" i="37"/>
  <c r="V167" i="37"/>
  <c r="U167" i="37"/>
  <c r="V166" i="37"/>
  <c r="U166" i="37"/>
  <c r="V165" i="37"/>
  <c r="U165" i="37"/>
  <c r="V164" i="37"/>
  <c r="U164" i="37"/>
  <c r="V153" i="37"/>
  <c r="U153" i="37"/>
  <c r="V78" i="37"/>
  <c r="U78" i="37"/>
  <c r="V76" i="37"/>
  <c r="U76" i="37"/>
  <c r="V75" i="37"/>
  <c r="V69" i="37"/>
  <c r="U69" i="37"/>
  <c r="V68" i="37"/>
  <c r="U68" i="37"/>
  <c r="V67" i="37"/>
  <c r="U67" i="37"/>
  <c r="V66" i="37"/>
  <c r="U66" i="37"/>
  <c r="V65" i="37"/>
  <c r="U65" i="37"/>
  <c r="V64" i="37"/>
  <c r="U64" i="37"/>
  <c r="V63" i="37"/>
  <c r="U63" i="37"/>
  <c r="V62" i="37"/>
  <c r="U62" i="37"/>
  <c r="V61" i="37"/>
  <c r="U61" i="37"/>
  <c r="V60" i="37"/>
  <c r="U60" i="37"/>
  <c r="V53" i="37"/>
  <c r="U53" i="37"/>
  <c r="V36" i="37"/>
  <c r="U36" i="37"/>
  <c r="U20" i="37" l="1"/>
  <c r="V19" i="37"/>
  <c r="U18" i="37"/>
  <c r="V156" i="37"/>
  <c r="V155" i="37"/>
  <c r="U142" i="37"/>
  <c r="V142" i="37"/>
  <c r="U159" i="37"/>
  <c r="U160" i="37"/>
  <c r="V139" i="37"/>
  <c r="U156" i="37"/>
  <c r="V150" i="37"/>
  <c r="V148" i="37"/>
  <c r="U148" i="37"/>
  <c r="V146" i="37"/>
  <c r="U146" i="37"/>
  <c r="U144" i="37"/>
  <c r="V144" i="37"/>
  <c r="U139" i="37"/>
  <c r="V103" i="37"/>
  <c r="U137" i="37"/>
  <c r="V137" i="37"/>
  <c r="V105" i="37"/>
  <c r="U104" i="37"/>
  <c r="U102" i="37"/>
  <c r="V95" i="37"/>
  <c r="U96" i="37"/>
  <c r="U94" i="37"/>
  <c r="V97" i="37"/>
  <c r="V34" i="37"/>
  <c r="U35" i="37"/>
  <c r="V35" i="37"/>
  <c r="V180" i="37"/>
  <c r="U26" i="37"/>
  <c r="U34" i="37"/>
  <c r="U33" i="37"/>
  <c r="U70" i="37"/>
  <c r="U83" i="37"/>
  <c r="U100" i="37"/>
  <c r="U117" i="37"/>
  <c r="U128" i="37"/>
  <c r="U24" i="37"/>
  <c r="U32" i="37"/>
  <c r="U45" i="37"/>
  <c r="U58" i="37"/>
  <c r="U82" i="37"/>
  <c r="U86" i="37"/>
  <c r="U110" i="37"/>
  <c r="U116" i="37"/>
  <c r="U127" i="37"/>
  <c r="U131" i="37"/>
  <c r="U143" i="37"/>
  <c r="U155" i="37"/>
  <c r="U176" i="37"/>
  <c r="U181" i="37"/>
  <c r="V28" i="37"/>
  <c r="V33" i="37"/>
  <c r="V58" i="37"/>
  <c r="V80" i="37"/>
  <c r="V88" i="37"/>
  <c r="V99" i="37"/>
  <c r="V116" i="37"/>
  <c r="V121" i="37"/>
  <c r="V136" i="37"/>
  <c r="V143" i="37"/>
  <c r="V151" i="37"/>
  <c r="V175" i="37"/>
  <c r="U21" i="37"/>
  <c r="U27" i="37"/>
  <c r="U31" i="37"/>
  <c r="U38" i="37"/>
  <c r="U44" i="37"/>
  <c r="U56" i="37"/>
  <c r="U73" i="37"/>
  <c r="U81" i="37"/>
  <c r="U85" i="37"/>
  <c r="U92" i="37"/>
  <c r="U108" i="37"/>
  <c r="U115" i="37"/>
  <c r="U119" i="37"/>
  <c r="U126" i="37"/>
  <c r="U130" i="37"/>
  <c r="U134" i="37"/>
  <c r="U141" i="37"/>
  <c r="U152" i="37"/>
  <c r="U161" i="37"/>
  <c r="U174" i="37"/>
  <c r="U180" i="37"/>
  <c r="U185" i="37"/>
  <c r="V27" i="37"/>
  <c r="V32" i="37"/>
  <c r="V43" i="37"/>
  <c r="V57" i="37"/>
  <c r="V79" i="37"/>
  <c r="V83" i="37"/>
  <c r="V87" i="37"/>
  <c r="V93" i="37"/>
  <c r="V109" i="37"/>
  <c r="V115" i="37"/>
  <c r="V119" i="37"/>
  <c r="V130" i="37"/>
  <c r="V134" i="37"/>
  <c r="V141" i="37"/>
  <c r="V149" i="37"/>
  <c r="V162" i="37"/>
  <c r="V173" i="37"/>
  <c r="V179" i="37"/>
  <c r="V183" i="37"/>
  <c r="U37" i="37"/>
  <c r="U54" i="37"/>
  <c r="U80" i="37"/>
  <c r="U84" i="37"/>
  <c r="U90" i="37"/>
  <c r="U106" i="37"/>
  <c r="U114" i="37"/>
  <c r="U118" i="37"/>
  <c r="U124" i="37"/>
  <c r="U129" i="37"/>
  <c r="U133" i="37"/>
  <c r="U140" i="37"/>
  <c r="U147" i="37"/>
  <c r="U158" i="37"/>
  <c r="U173" i="37"/>
  <c r="U179" i="37"/>
  <c r="U183" i="37"/>
  <c r="V23" i="37"/>
  <c r="V31" i="37"/>
  <c r="V38" i="37"/>
  <c r="V55" i="37"/>
  <c r="V77" i="37"/>
  <c r="V82" i="37"/>
  <c r="V86" i="37"/>
  <c r="V91" i="37"/>
  <c r="V107" i="37"/>
  <c r="V114" i="37"/>
  <c r="V118" i="37"/>
  <c r="V125" i="37"/>
  <c r="V133" i="37"/>
  <c r="V140" i="37"/>
  <c r="V147" i="37"/>
  <c r="V161" i="37"/>
  <c r="V172" i="37"/>
  <c r="V177" i="37"/>
  <c r="V182" i="37"/>
  <c r="U25" i="37"/>
  <c r="U41" i="37"/>
  <c r="U79" i="37"/>
  <c r="U87" i="37"/>
  <c r="U112" i="37"/>
  <c r="U122" i="37"/>
  <c r="U132" i="37"/>
  <c r="U138" i="37"/>
  <c r="U145" i="37"/>
  <c r="U157" i="37"/>
  <c r="U171" i="37"/>
  <c r="U177" i="37"/>
  <c r="U182" i="37"/>
  <c r="V22" i="37"/>
  <c r="V30" i="37"/>
  <c r="V37" i="37"/>
  <c r="V48" i="37"/>
  <c r="V74" i="37"/>
  <c r="V81" i="37"/>
  <c r="V85" i="37"/>
  <c r="V89" i="37"/>
  <c r="V101" i="37"/>
  <c r="V113" i="37"/>
  <c r="V117" i="37"/>
  <c r="V123" i="37"/>
  <c r="V132" i="37"/>
  <c r="V138" i="37"/>
  <c r="V145" i="37"/>
  <c r="V170" i="37"/>
  <c r="V176" i="37"/>
  <c r="V181" i="37"/>
  <c r="U30" i="37"/>
  <c r="U42" i="37"/>
  <c r="U72" i="37"/>
  <c r="U29" i="37"/>
  <c r="U47" i="37"/>
  <c r="U28" i="37"/>
  <c r="U40" i="37"/>
  <c r="U77" i="37"/>
  <c r="U98" i="37"/>
  <c r="U120" i="37"/>
  <c r="U136" i="37"/>
  <c r="U162" i="37"/>
  <c r="V46" i="37"/>
  <c r="V84" i="37"/>
  <c r="V111" i="37"/>
  <c r="V131" i="37"/>
  <c r="V169" i="37"/>
</calcChain>
</file>

<file path=xl/sharedStrings.xml><?xml version="1.0" encoding="utf-8"?>
<sst xmlns="http://schemas.openxmlformats.org/spreadsheetml/2006/main" count="2330" uniqueCount="612">
  <si>
    <t>Гаражные секционные ворота "Алютех"</t>
  </si>
  <si>
    <t>Trend</t>
  </si>
  <si>
    <t>Classic</t>
  </si>
  <si>
    <t>Микроволна</t>
  </si>
  <si>
    <t>S-гофр (узкий)</t>
  </si>
  <si>
    <t>M-гофр (средний)</t>
  </si>
  <si>
    <t>L-гофр (широкий)</t>
  </si>
  <si>
    <t>Филенка</t>
  </si>
  <si>
    <t>Панели с текстурой наружной поверхности woodgrain (срез дерева)</t>
  </si>
  <si>
    <t>Панели с текстурой наружной поверхности smooth (гладкая)</t>
  </si>
  <si>
    <t>500, 625 мм</t>
  </si>
  <si>
    <t>Виды сэндвич-панелей</t>
  </si>
  <si>
    <t>450, 500 мм</t>
  </si>
  <si>
    <t>425, 450, 475, 500, 525 мм</t>
  </si>
  <si>
    <t>Высота сэндвич-панелей:</t>
  </si>
  <si>
    <t>Текстура smooth (гладкая)</t>
  </si>
  <si>
    <t>Все сэндвич-панели с внутренней стороны:  S- гофр, woodgrain, RAL 9002</t>
  </si>
  <si>
    <t>Технические характеристики гаражных ворот</t>
  </si>
  <si>
    <t>Показатель</t>
  </si>
  <si>
    <t>Растяж.</t>
  </si>
  <si>
    <t>Торсион.</t>
  </si>
  <si>
    <r>
      <t>Масса полотна ворот без усиливающих профилей, кг/м</t>
    </r>
    <r>
      <rPr>
        <sz val="10"/>
        <color theme="1"/>
        <rFont val="Calibri"/>
        <family val="2"/>
        <charset val="204"/>
      </rPr>
      <t>²</t>
    </r>
  </si>
  <si>
    <t>Масса полотна ворот с усиливающими профилями, кг/м²</t>
  </si>
  <si>
    <t>Покраска в перламутровые, светоотражающие цвета, цвета металлик - по запросу. Не рекомендуется устанавливать ворота темных цветов на солнечной стороне зданий из-за возможного прогиба панелей при нагревании и ограничения работоспособности ворот.</t>
  </si>
  <si>
    <t>Цвета, указанные в таблице, имеют близкое соответствие шкале RAL</t>
  </si>
  <si>
    <t>Двойные пружины растяжения располагаются внутри угловых стоек, обеспечивая защиту от защемления и отскока</t>
  </si>
  <si>
    <t>min</t>
  </si>
  <si>
    <t>max</t>
  </si>
  <si>
    <t>Параметр</t>
  </si>
  <si>
    <t>Перемычка (H), мм</t>
  </si>
  <si>
    <t>Ручное управление</t>
  </si>
  <si>
    <t>Автоматическое управление</t>
  </si>
  <si>
    <r>
      <t xml:space="preserve">Ворота Trend, Classic с </t>
    </r>
    <r>
      <rPr>
        <b/>
        <u/>
        <sz val="11"/>
        <color theme="1"/>
        <rFont val="Calibri"/>
        <family val="2"/>
        <charset val="204"/>
        <scheme val="minor"/>
      </rPr>
      <t>торсионными</t>
    </r>
    <r>
      <rPr>
        <b/>
        <sz val="11"/>
        <color theme="1"/>
        <rFont val="Calibri"/>
        <family val="2"/>
        <charset val="204"/>
        <scheme val="minor"/>
      </rPr>
      <t xml:space="preserve"> пружинами </t>
    </r>
  </si>
  <si>
    <r>
      <t xml:space="preserve">Ворота Trend, Classic с пружинами </t>
    </r>
    <r>
      <rPr>
        <b/>
        <u/>
        <sz val="11"/>
        <color theme="1"/>
        <rFont val="Calibri"/>
        <family val="2"/>
        <charset val="204"/>
        <scheme val="minor"/>
      </rPr>
      <t>растяжения</t>
    </r>
  </si>
  <si>
    <t>Ресурс пружин: 25.000 циклов</t>
  </si>
  <si>
    <t>Тип ворот</t>
  </si>
  <si>
    <t>Вид управления воротами</t>
  </si>
  <si>
    <t>Тип монтажа</t>
  </si>
  <si>
    <t>Гаражные без калитки</t>
  </si>
  <si>
    <t>ручное</t>
  </si>
  <si>
    <t>низкий</t>
  </si>
  <si>
    <t>с помощью электропривода</t>
  </si>
  <si>
    <t>Гаражные с калиткой</t>
  </si>
  <si>
    <t>стандартный</t>
  </si>
  <si>
    <t>высокий</t>
  </si>
  <si>
    <r>
      <t>Минимальная высота перемычки Н</t>
    </r>
    <r>
      <rPr>
        <b/>
        <sz val="8"/>
        <rFont val="Calibri"/>
        <family val="2"/>
        <charset val="204"/>
        <scheme val="minor"/>
      </rPr>
      <t>min</t>
    </r>
    <r>
      <rPr>
        <b/>
        <sz val="10"/>
        <rFont val="Calibri"/>
        <family val="2"/>
        <charset val="204"/>
        <scheme val="minor"/>
      </rPr>
      <t>, мм</t>
    </r>
  </si>
  <si>
    <t>Высота проезда в свету</t>
  </si>
  <si>
    <t>Высота проезда в свету, мм</t>
  </si>
  <si>
    <t>RM-170</t>
  </si>
  <si>
    <t>RM-100</t>
  </si>
  <si>
    <t>Ширина проема в свету, мм</t>
  </si>
  <si>
    <t>Высота проема (RM), мм</t>
  </si>
  <si>
    <t>Ширина проема (LDB), мм</t>
  </si>
  <si>
    <t>LDB-50</t>
  </si>
  <si>
    <t>RM-120, RM-25</t>
  </si>
  <si>
    <t>RM-25</t>
  </si>
  <si>
    <t xml:space="preserve">Гаражные с калиткой </t>
  </si>
  <si>
    <t>RM-150, RM-80</t>
  </si>
  <si>
    <t>RM-80</t>
  </si>
  <si>
    <t>RM-170, RM-100</t>
  </si>
  <si>
    <t>RM-195, RM-125</t>
  </si>
  <si>
    <t>RM-125</t>
  </si>
  <si>
    <t>RM</t>
  </si>
  <si>
    <r>
      <t xml:space="preserve">Типы монтажа для ворот серии Classic: </t>
    </r>
    <r>
      <rPr>
        <b/>
        <i/>
        <u/>
        <sz val="11"/>
        <color theme="1"/>
        <rFont val="Calibri"/>
        <family val="2"/>
        <charset val="204"/>
        <scheme val="minor"/>
      </rPr>
      <t>низкий, стандартный, высокий. Окрашенные торсионные пружины.</t>
    </r>
  </si>
  <si>
    <t xml:space="preserve"> -</t>
  </si>
  <si>
    <t>Стандартный монтаж</t>
  </si>
  <si>
    <t>Низкий монтаж</t>
  </si>
  <si>
    <t>Высокий монтаж</t>
  </si>
  <si>
    <t>Встроенный монтаж  для ворот Trend, Classic</t>
  </si>
  <si>
    <t>Вернуться к содержанию</t>
  </si>
  <si>
    <t>Примеры проемов, для которых применяется встроенный монтаж</t>
  </si>
  <si>
    <t>Параметры и применяемость встроенного монтажа</t>
  </si>
  <si>
    <t>Боковые заплечики, мм</t>
  </si>
  <si>
    <t>Верхняя перемычка, мм</t>
  </si>
  <si>
    <t>Типы комплектов для встроенного монтажа</t>
  </si>
  <si>
    <t>0-125 мм</t>
  </si>
  <si>
    <t>0-145 мм</t>
  </si>
  <si>
    <t>Тип балансировки/Тип монтажа</t>
  </si>
  <si>
    <t>пружины растяжения,
торсионные пружины (низкий монтаж)</t>
  </si>
  <si>
    <t>Состав комплектов для встроенного монтажа</t>
  </si>
  <si>
    <t>FWO100,
FWO145</t>
  </si>
  <si>
    <t>FWO145/145-40</t>
  </si>
  <si>
    <t>FWO145</t>
  </si>
  <si>
    <t xml:space="preserve"> - 3 декоративных наличника шириной 145 мм;</t>
  </si>
  <si>
    <t xml:space="preserve"> - комплект кронштейнов и крепежных элементов для установки рамы ворот и декоративных наличников.</t>
  </si>
  <si>
    <t>FWO100/145-40</t>
  </si>
  <si>
    <t>FWO100</t>
  </si>
  <si>
    <t xml:space="preserve"> - 2 декоративных наличника шириной 107 мм (боковые наличники);</t>
  </si>
  <si>
    <t xml:space="preserve"> - 1 декоративный наличник шириной 145 мм (верхний наличник);</t>
  </si>
  <si>
    <t>Стандартные цвета декоративных наличников для встроенного монтажа</t>
  </si>
  <si>
    <t>Указанные цвета имеют близкое соответствие шкале RAL</t>
  </si>
  <si>
    <t>Варианты установки комплектов для встроенного монтажа</t>
  </si>
  <si>
    <t>Trend, Classic</t>
  </si>
  <si>
    <t>Монтаж боковых декоративных наличников</t>
  </si>
  <si>
    <t>За проемом</t>
  </si>
  <si>
    <t>В проеме</t>
  </si>
  <si>
    <t>Перед проемом</t>
  </si>
  <si>
    <t>Монтаж верхнего декоративного наличника</t>
  </si>
  <si>
    <t>Промышленные секционные ворота "Алютех"</t>
  </si>
  <si>
    <t>ProTrend</t>
  </si>
  <si>
    <t>ProPlus</t>
  </si>
  <si>
    <t>woodgrain</t>
  </si>
  <si>
    <t>Рисунок снаружи</t>
  </si>
  <si>
    <t>Тиснение снаружи</t>
  </si>
  <si>
    <t>Стандартные цвета</t>
  </si>
  <si>
    <t>Высота панелей</t>
  </si>
  <si>
    <t>500 мм, 
625 мм</t>
  </si>
  <si>
    <r>
      <rPr>
        <b/>
        <sz val="11"/>
        <color theme="1"/>
        <rFont val="Calibri"/>
        <family val="2"/>
        <charset val="204"/>
        <scheme val="minor"/>
      </rPr>
      <t xml:space="preserve">Теплые, коррозионностойкие, прочные ворота:
- </t>
    </r>
    <r>
      <rPr>
        <sz val="11"/>
        <color theme="1"/>
        <rFont val="Calibri"/>
        <family val="2"/>
        <charset val="204"/>
        <scheme val="minor"/>
      </rPr>
      <t>полотно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из сэндвич-панелей </t>
    </r>
    <r>
      <rPr>
        <b/>
        <u/>
        <sz val="11"/>
        <color theme="1"/>
        <rFont val="Calibri"/>
        <family val="2"/>
        <charset val="204"/>
        <scheme val="minor"/>
      </rPr>
      <t>толщиной 45 мм. Полиуретановое декоративное покрытие с частицами полиамида;</t>
    </r>
    <r>
      <rPr>
        <sz val="11"/>
        <color theme="1"/>
        <rFont val="Calibri"/>
        <family val="2"/>
        <charset val="204"/>
        <scheme val="minor"/>
      </rPr>
      <t xml:space="preserve">
- петли и </t>
    </r>
    <r>
      <rPr>
        <b/>
        <u/>
        <sz val="11"/>
        <color theme="1"/>
        <rFont val="Calibri"/>
        <family val="2"/>
        <charset val="204"/>
        <scheme val="minor"/>
      </rPr>
      <t>регулируемые</t>
    </r>
    <r>
      <rPr>
        <sz val="11"/>
        <color theme="1"/>
        <rFont val="Calibri"/>
        <family val="2"/>
        <charset val="204"/>
        <scheme val="minor"/>
      </rPr>
      <t xml:space="preserve"> кронштейны из </t>
    </r>
    <r>
      <rPr>
        <b/>
        <u/>
        <sz val="11"/>
        <color theme="1"/>
        <rFont val="Calibri"/>
        <family val="2"/>
        <charset val="204"/>
        <scheme val="minor"/>
      </rPr>
      <t>нержавеющей стали</t>
    </r>
    <r>
      <rPr>
        <sz val="11"/>
        <color theme="1"/>
        <rFont val="Calibri"/>
        <family val="2"/>
        <charset val="204"/>
        <scheme val="minor"/>
      </rPr>
      <t xml:space="preserve">;
 - система направляющих </t>
    </r>
    <r>
      <rPr>
        <b/>
        <u/>
        <sz val="11"/>
        <color theme="1"/>
        <rFont val="Calibri"/>
        <family val="2"/>
        <charset val="204"/>
        <scheme val="minor"/>
      </rPr>
      <t>устанавливается за проемом</t>
    </r>
    <r>
      <rPr>
        <sz val="11"/>
        <color theme="1"/>
        <rFont val="Calibri"/>
        <family val="2"/>
        <charset val="204"/>
        <scheme val="minor"/>
      </rPr>
      <t xml:space="preserve">. Профили из горячеоцинкованной стали;
-  торсионный вал с пружинами ресурсом </t>
    </r>
    <r>
      <rPr>
        <b/>
        <u/>
        <sz val="11"/>
        <color theme="1"/>
        <rFont val="Calibri"/>
        <family val="2"/>
        <charset val="204"/>
        <scheme val="minor"/>
      </rPr>
      <t>25.000 циклов</t>
    </r>
    <r>
      <rPr>
        <sz val="11"/>
        <color theme="1"/>
        <rFont val="Calibri"/>
        <family val="2"/>
        <charset val="204"/>
        <scheme val="minor"/>
      </rPr>
      <t xml:space="preserve">;
- устройства </t>
    </r>
    <r>
      <rPr>
        <b/>
        <u/>
        <sz val="11"/>
        <color theme="1"/>
        <rFont val="Calibri"/>
        <family val="2"/>
        <charset val="204"/>
        <scheme val="minor"/>
      </rPr>
      <t>защиты от падения</t>
    </r>
    <r>
      <rPr>
        <sz val="11"/>
        <color theme="1"/>
        <rFont val="Calibri"/>
        <family val="2"/>
        <charset val="204"/>
        <scheme val="minor"/>
      </rPr>
      <t xml:space="preserve"> при поломке пружины в базовой комплектации;
- устройства </t>
    </r>
    <r>
      <rPr>
        <b/>
        <u/>
        <sz val="11"/>
        <color theme="1"/>
        <rFont val="Calibri"/>
        <family val="2"/>
        <charset val="204"/>
        <scheme val="minor"/>
      </rPr>
      <t>защиты от падения</t>
    </r>
    <r>
      <rPr>
        <sz val="11"/>
        <color theme="1"/>
        <rFont val="Calibri"/>
        <family val="2"/>
        <charset val="204"/>
        <scheme val="minor"/>
      </rPr>
      <t xml:space="preserve"> полотна при обрыве тросов в базовой комплектации. </t>
    </r>
  </si>
  <si>
    <t>Технические характеристики промышленных ворот</t>
  </si>
  <si>
    <t>с калиткой</t>
  </si>
  <si>
    <t>без калитки</t>
  </si>
  <si>
    <t>Звукоизоляция (ГОСТ 31174)</t>
  </si>
  <si>
    <r>
      <t>¹ показатель расчитан для ворот площадью 25 м</t>
    </r>
    <r>
      <rPr>
        <sz val="11"/>
        <color theme="1"/>
        <rFont val="Calibri"/>
        <family val="2"/>
        <charset val="204"/>
      </rPr>
      <t>². Испытания проведены в ift. Rosenheim GmbH (Германия)</t>
    </r>
  </si>
  <si>
    <t>Технические характеристикисэндвич-панели</t>
  </si>
  <si>
    <t>Группа горючести (ГОСТ 30244-94)</t>
  </si>
  <si>
    <t>Группа воспламеняемости (ГОСТ 30402-94)</t>
  </si>
  <si>
    <t>Дымообразующая способность (ГОСТ 12.1.044-89)</t>
  </si>
  <si>
    <t>Токсичность продуктов горения (ГОСТ 12.1.044-89)</t>
  </si>
  <si>
    <t>Стойкость к коррозии элементов полотна ворот (панели, боковые накладки)</t>
  </si>
  <si>
    <t xml:space="preserve">В1¹ </t>
  </si>
  <si>
    <t xml:space="preserve">Г2¹ </t>
  </si>
  <si>
    <t xml:space="preserve">Д2¹ </t>
  </si>
  <si>
    <t xml:space="preserve">Т2¹ </t>
  </si>
  <si>
    <t>² испытания проведены лабораторией РУП "Институт БелНИИС", г. Минск Республика Беларусь</t>
  </si>
  <si>
    <r>
      <t>Масса полотна ворот без усиливающих профилей, кг/м</t>
    </r>
    <r>
      <rPr>
        <sz val="11"/>
        <color theme="1"/>
        <rFont val="Calibri"/>
        <family val="2"/>
        <charset val="204"/>
      </rPr>
      <t>²</t>
    </r>
  </si>
  <si>
    <r>
      <t>750 часов "соляного тумана"</t>
    </r>
    <r>
      <rPr>
        <sz val="11"/>
        <color theme="1"/>
        <rFont val="Calibri"/>
        <family val="2"/>
        <charset val="204"/>
      </rPr>
      <t>≈ 15 лет эксплуатации в прибрежных зонах²</t>
    </r>
  </si>
  <si>
    <t>¹ испытания проведены лабораторией ООО "ЦИС НИИЖБ-Полигон", г. Москва Российская Федерация</t>
  </si>
  <si>
    <t>Монтажные размеры</t>
  </si>
  <si>
    <t>Тип монтажа рекомендуется выбирать, исходя из имеющейся высоты перемычки (параметр Н):</t>
  </si>
  <si>
    <t>Стандартный</t>
  </si>
  <si>
    <t>Низкий</t>
  </si>
  <si>
    <t>Высокий с верхним расположением вала</t>
  </si>
  <si>
    <t>Высокий с нижним расположением вала</t>
  </si>
  <si>
    <t>Вертикальный с верхним расположением вала</t>
  </si>
  <si>
    <t>Вертикальный с нижним расположением вала</t>
  </si>
  <si>
    <t>Наклонный</t>
  </si>
  <si>
    <t>Наклонный низкий</t>
  </si>
  <si>
    <t>Наклонный высокий с верхним расположением вала</t>
  </si>
  <si>
    <t>Наклонный высокий с нижним расположением вала</t>
  </si>
  <si>
    <t>Высота проема + 340</t>
  </si>
  <si>
    <t>Монтажные схемы</t>
  </si>
  <si>
    <t>Промышленные и панорамные секционные ворота "Алютех"</t>
  </si>
  <si>
    <t>ProPlus, ProTrend</t>
  </si>
  <si>
    <t>AluPro, AluTrend, AluTherm</t>
  </si>
  <si>
    <r>
      <t>7000</t>
    </r>
    <r>
      <rPr>
        <sz val="11"/>
        <color theme="1"/>
        <rFont val="Calibri"/>
        <family val="2"/>
        <charset val="204"/>
      </rPr>
      <t>¹</t>
    </r>
  </si>
  <si>
    <t>7000¹</t>
  </si>
  <si>
    <r>
      <rPr>
        <sz val="11"/>
        <color theme="1"/>
        <rFont val="Calibri"/>
        <family val="2"/>
        <charset val="204"/>
      </rPr>
      <t>¹</t>
    </r>
    <r>
      <rPr>
        <sz val="11"/>
        <color theme="1"/>
        <rFont val="Calibri"/>
        <family val="2"/>
        <charset val="204"/>
        <scheme val="minor"/>
      </rPr>
      <t xml:space="preserve"> по запросу возможно изготовление ворот шириной до 8000 мм</t>
    </r>
  </si>
  <si>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Calibri"/>
        <family val="2"/>
        <charset val="204"/>
        <scheme val="minor"/>
      </rPr>
      <t xml:space="preserve"> по запросу возможно изготовление ворот высотой до 7000 мм</t>
    </r>
  </si>
  <si>
    <t>³по запросу возможно изготовление ворот высотой до 6000 мм</t>
  </si>
  <si>
    <t>Высота перемычки, мм</t>
  </si>
  <si>
    <t>410 
(RM&lt;3000 мм)</t>
  </si>
  <si>
    <r>
      <t>Максимальная высота ворот (RM</t>
    </r>
    <r>
      <rPr>
        <b/>
        <sz val="8"/>
        <color theme="1"/>
        <rFont val="Calibri"/>
        <family val="2"/>
        <charset val="204"/>
        <scheme val="minor"/>
      </rPr>
      <t>max</t>
    </r>
    <r>
      <rPr>
        <b/>
        <sz val="11"/>
        <color theme="1"/>
        <rFont val="Calibri"/>
        <family val="2"/>
        <charset val="204"/>
        <scheme val="minor"/>
      </rPr>
      <t>), мм</t>
    </r>
  </si>
  <si>
    <r>
      <t>Максимальная ширина ворот (LDB</t>
    </r>
    <r>
      <rPr>
        <b/>
        <sz val="8"/>
        <color theme="1"/>
        <rFont val="Calibri"/>
        <family val="2"/>
        <charset val="204"/>
        <scheme val="minor"/>
      </rPr>
      <t>max</t>
    </r>
    <r>
      <rPr>
        <b/>
        <sz val="11"/>
        <color theme="1"/>
        <rFont val="Calibri"/>
        <family val="2"/>
        <charset val="204"/>
        <scheme val="minor"/>
      </rPr>
      <t>), мм</t>
    </r>
  </si>
  <si>
    <t>430 
(3005&lt;RM&lt;4000)</t>
  </si>
  <si>
    <t>530
(RM&gt;4000)</t>
  </si>
  <si>
    <t>230 (для ворот без калитки)</t>
  </si>
  <si>
    <t>250 (для ворот с калиткой)</t>
  </si>
  <si>
    <t>RM-135</t>
  </si>
  <si>
    <t xml:space="preserve">RM </t>
  </si>
  <si>
    <t>Высокий с нижним 
расположением вала</t>
  </si>
  <si>
    <t>RM+340</t>
  </si>
  <si>
    <t>Вертикальный с нижним 
расположением вала</t>
  </si>
  <si>
    <t>490 
(RM&lt;5335)</t>
  </si>
  <si>
    <t>600 (RM&gt;5335)</t>
  </si>
  <si>
    <r>
      <t xml:space="preserve">Промышленные секционные ворота "Алютех" с </t>
    </r>
    <r>
      <rPr>
        <b/>
        <sz val="11"/>
        <color rgb="FFFF0000"/>
        <rFont val="Calibri"/>
        <family val="2"/>
        <charset val="204"/>
        <scheme val="minor"/>
      </rPr>
      <t>двухвальной</t>
    </r>
    <r>
      <rPr>
        <sz val="11"/>
        <color theme="1"/>
        <rFont val="Calibri"/>
        <family val="2"/>
        <charset val="204"/>
        <scheme val="minor"/>
      </rPr>
      <t xml:space="preserve"> системой балансировки имеют 10 типов монтжа.</t>
    </r>
  </si>
  <si>
    <t>AluPro, AluTherm</t>
  </si>
  <si>
    <t>Высота проема + 590</t>
  </si>
  <si>
    <t>Высокий с верхним расположением валов</t>
  </si>
  <si>
    <t>Высокий с нижним расположением валов</t>
  </si>
  <si>
    <t>Вертикальный с верхним расположением валов</t>
  </si>
  <si>
    <t>Вертикальный с нижним расположением валов</t>
  </si>
  <si>
    <t>Наклонный высокий с верхним расположением валов</t>
  </si>
  <si>
    <t>Наклонный высокий с нижним расположением валов</t>
  </si>
  <si>
    <t>Высокий с нижним 
расположением валов</t>
  </si>
  <si>
    <t>Вертикальный с нижним 
расположением валов</t>
  </si>
  <si>
    <t>RM+590</t>
  </si>
  <si>
    <t>Min. высота перемычки, мм</t>
  </si>
  <si>
    <r>
      <t>Минимальная перемычка (H</t>
    </r>
    <r>
      <rPr>
        <b/>
        <sz val="8"/>
        <color theme="1"/>
        <rFont val="Calibri"/>
        <family val="2"/>
        <charset val="204"/>
        <scheme val="minor"/>
      </rPr>
      <t>min</t>
    </r>
    <r>
      <rPr>
        <b/>
        <sz val="11"/>
        <color theme="1"/>
        <rFont val="Calibri"/>
        <family val="2"/>
        <charset val="204"/>
        <scheme val="minor"/>
      </rPr>
      <t>), мм</t>
    </r>
  </si>
  <si>
    <t>S-гофр</t>
  </si>
  <si>
    <t>Панорамные секционные ворота "Алютех"</t>
  </si>
  <si>
    <t>AluTherm</t>
  </si>
  <si>
    <t xml:space="preserve">Панорамная панель изготовлена из экструдированных алюминиевых профилей, в которые устанавливается светопрозрачные акриловые вставки или композитные сэндвич-панели. Панели окрашиваются полиэфирной порошковой краской. Производство по окраске соответствует требованиям международного стандарта Qualicoat. </t>
  </si>
  <si>
    <t>AluTrend</t>
  </si>
  <si>
    <r>
      <t xml:space="preserve">Профильная система </t>
    </r>
    <r>
      <rPr>
        <b/>
        <i/>
        <sz val="11"/>
        <color rgb="FF00B050"/>
        <rFont val="Calibri"/>
        <family val="2"/>
        <charset val="204"/>
        <scheme val="minor"/>
      </rPr>
      <t>с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i/>
        <sz val="11"/>
        <color rgb="FF00B050"/>
        <rFont val="Calibri"/>
        <family val="2"/>
        <charset val="204"/>
        <scheme val="minor"/>
      </rPr>
      <t>терморазрывом</t>
    </r>
  </si>
  <si>
    <t xml:space="preserve">AluPro </t>
  </si>
  <si>
    <r>
      <t xml:space="preserve">Профильная система </t>
    </r>
    <r>
      <rPr>
        <b/>
        <i/>
        <sz val="11"/>
        <color rgb="FF00B050"/>
        <rFont val="Calibri"/>
        <family val="2"/>
        <charset val="204"/>
        <scheme val="minor"/>
      </rPr>
      <t xml:space="preserve">без </t>
    </r>
    <r>
      <rPr>
        <b/>
        <i/>
        <sz val="11"/>
        <color theme="1"/>
        <rFont val="Calibri"/>
        <family val="2"/>
        <charset val="204"/>
        <scheme val="minor"/>
      </rPr>
      <t>терморазрыва</t>
    </r>
  </si>
  <si>
    <r>
      <t xml:space="preserve">Толщина панели: </t>
    </r>
    <r>
      <rPr>
        <b/>
        <i/>
        <sz val="11"/>
        <color rgb="FFFF0000"/>
        <rFont val="Calibri"/>
        <family val="2"/>
        <charset val="204"/>
        <scheme val="minor"/>
      </rPr>
      <t>45</t>
    </r>
    <r>
      <rPr>
        <b/>
        <i/>
        <sz val="11"/>
        <color theme="1"/>
        <rFont val="Calibri"/>
        <family val="2"/>
        <charset val="204"/>
        <scheme val="minor"/>
      </rPr>
      <t xml:space="preserve"> мм</t>
    </r>
  </si>
  <si>
    <t>Типы полотна панорамных ворот</t>
  </si>
  <si>
    <t>Перечень стандартных цветов</t>
  </si>
  <si>
    <t>АЛП</t>
  </si>
  <si>
    <t>АЛПС</t>
  </si>
  <si>
    <t>ПО</t>
  </si>
  <si>
    <t>В качестве нижней секции применяется сэндвич-панель с рисунком микроволна или S-гофр</t>
  </si>
  <si>
    <t xml:space="preserve">Покраска в перламутровые, светоотражающие цвета, цвета металлик - по запросу. </t>
  </si>
  <si>
    <t>Технические характеристики панорамных ворот</t>
  </si>
  <si>
    <r>
      <t xml:space="preserve">Толщина панели: </t>
    </r>
    <r>
      <rPr>
        <b/>
        <i/>
        <sz val="11"/>
        <color rgb="FFFF0000"/>
        <rFont val="Calibri"/>
        <family val="2"/>
        <charset val="204"/>
        <scheme val="minor"/>
      </rPr>
      <t>40</t>
    </r>
    <r>
      <rPr>
        <b/>
        <i/>
        <sz val="11"/>
        <color theme="1"/>
        <rFont val="Calibri"/>
        <family val="2"/>
        <charset val="204"/>
        <scheme val="minor"/>
      </rPr>
      <t xml:space="preserve"> мм</t>
    </r>
  </si>
  <si>
    <t>AluPro</t>
  </si>
  <si>
    <t>Масса полотна ворот, кг/м²</t>
  </si>
  <si>
    <t>0,22¹</t>
  </si>
  <si>
    <t>0,29¹</t>
  </si>
  <si>
    <r>
      <t>Класс А (21 дБ)</t>
    </r>
    <r>
      <rPr>
        <sz val="11"/>
        <rFont val="Calibri"/>
        <family val="2"/>
        <charset val="204"/>
      </rPr>
      <t>²</t>
    </r>
  </si>
  <si>
    <t xml:space="preserve">Варианты типов полотна </t>
  </si>
  <si>
    <r>
      <rPr>
        <b/>
        <sz val="11"/>
        <color theme="1"/>
        <rFont val="Calibri"/>
        <family val="2"/>
        <charset val="204"/>
        <scheme val="minor"/>
      </rPr>
      <t>АЛП</t>
    </r>
    <r>
      <rPr>
        <sz val="11"/>
        <color theme="1"/>
        <rFont val="Calibri"/>
        <family val="2"/>
        <charset val="204"/>
        <scheme val="minor"/>
      </rPr>
      <t xml:space="preserve"> - полотно ворот целиком состоит из панорамных панелей</t>
    </r>
  </si>
  <si>
    <r>
      <rPr>
        <b/>
        <sz val="11"/>
        <color theme="1"/>
        <rFont val="Calibri"/>
        <family val="2"/>
        <charset val="204"/>
        <scheme val="minor"/>
      </rPr>
      <t>ПО</t>
    </r>
    <r>
      <rPr>
        <sz val="11"/>
        <color theme="1"/>
        <rFont val="Calibri"/>
        <family val="2"/>
        <charset val="204"/>
        <scheme val="minor"/>
      </rPr>
      <t xml:space="preserve"> - одна или несколько секций полотна - панорамные 
(за исключением верхней и нижней)</t>
    </r>
  </si>
  <si>
    <t>+</t>
  </si>
  <si>
    <t>Варианты заполнения панорамных секций</t>
  </si>
  <si>
    <t>Виды альтернативного заполнения панорамных секций</t>
  </si>
  <si>
    <t>Композитное заполнение 3 мм</t>
  </si>
  <si>
    <t>Композитное заполнение 26 мм</t>
  </si>
  <si>
    <t>ВНЕШНИЙ ВИД ПОЛОТНА СЕКЦИОННЫХ ВОРОТ</t>
  </si>
  <si>
    <t>L-гофр</t>
  </si>
  <si>
    <t>ПРАЙС-ЛИСТ НА ДОПОЛНИТЕЛЬНЫЕ АКСЕССУАРЫ ДЛЯ СЕКЦИОННЫХ ВОРОТ</t>
  </si>
  <si>
    <t>Артикул</t>
  </si>
  <si>
    <t>Ед. изм.</t>
  </si>
  <si>
    <t>Наименование</t>
  </si>
  <si>
    <t>микроволна / S-гофр</t>
  </si>
  <si>
    <t>М-гофр/L-гофр</t>
  </si>
  <si>
    <t>шт.</t>
  </si>
  <si>
    <t>PED20</t>
  </si>
  <si>
    <t>к-т</t>
  </si>
  <si>
    <t xml:space="preserve"> +/-</t>
  </si>
  <si>
    <t>WD2028K</t>
  </si>
  <si>
    <t>RBI-Kit</t>
  </si>
  <si>
    <t>FPAT-G3</t>
  </si>
  <si>
    <t>м.кв.</t>
  </si>
  <si>
    <t>FPAT-G2</t>
  </si>
  <si>
    <t>FPAP-G2</t>
  </si>
  <si>
    <t>FPAP-G1</t>
  </si>
  <si>
    <t>FP</t>
  </si>
  <si>
    <t>FP-W</t>
  </si>
  <si>
    <t>ASP-P26</t>
  </si>
  <si>
    <t>ACP-P</t>
  </si>
  <si>
    <t>RLG003K</t>
  </si>
  <si>
    <t>RLI03</t>
  </si>
  <si>
    <t>Замок ригельный для промышленных ворот</t>
  </si>
  <si>
    <t>RM0104-4500</t>
  </si>
  <si>
    <t>RK-6000</t>
  </si>
  <si>
    <t>RK-4500</t>
  </si>
  <si>
    <t>HKU001</t>
  </si>
  <si>
    <t>CH0501</t>
  </si>
  <si>
    <t>C0502</t>
  </si>
  <si>
    <t>м</t>
  </si>
  <si>
    <t>AJS</t>
  </si>
  <si>
    <t>FS10x50D</t>
  </si>
  <si>
    <t>SPK</t>
  </si>
  <si>
    <t>ELS</t>
  </si>
  <si>
    <t>SP</t>
  </si>
  <si>
    <t>HFWO</t>
  </si>
  <si>
    <t>PG-Thermo</t>
  </si>
  <si>
    <t>PG</t>
  </si>
  <si>
    <t>TGL</t>
  </si>
  <si>
    <t>SGL</t>
  </si>
  <si>
    <t>2HR</t>
  </si>
  <si>
    <t>W050WH</t>
  </si>
  <si>
    <t>W050BR</t>
  </si>
  <si>
    <t>W060WH</t>
  </si>
  <si>
    <t>W060BR</t>
  </si>
  <si>
    <t>W043WH-TG</t>
  </si>
  <si>
    <t>W043WH-CG</t>
  </si>
  <si>
    <t>W043BR-TG</t>
  </si>
  <si>
    <t>W043BR-CG</t>
  </si>
  <si>
    <t>W046</t>
  </si>
  <si>
    <t>W095</t>
  </si>
  <si>
    <t>W085</t>
  </si>
  <si>
    <t>DIC043WH</t>
  </si>
  <si>
    <t>DIC043BR</t>
  </si>
  <si>
    <t>DIS043WH-3</t>
  </si>
  <si>
    <t>DIS043WH-4</t>
  </si>
  <si>
    <t>DIS043BR-3</t>
  </si>
  <si>
    <t>DIS043BR-4</t>
  </si>
  <si>
    <t>P1012K</t>
  </si>
  <si>
    <t>VG-368WH</t>
  </si>
  <si>
    <t>Решетка вентиляционная нерегулируемая (белая)</t>
  </si>
  <si>
    <t>VG-368BK</t>
  </si>
  <si>
    <t>Решетка вентиляционная нерегулируемая (черная)</t>
  </si>
  <si>
    <t>VG-368RWH</t>
  </si>
  <si>
    <t>Решетка вентиляционная регулируемая (белая)</t>
  </si>
  <si>
    <t>VG-368RBK</t>
  </si>
  <si>
    <t>Решетка вентиляционная регулируемая (черная)</t>
  </si>
  <si>
    <t>Окраска и защита</t>
  </si>
  <si>
    <t>RAL-OUT</t>
  </si>
  <si>
    <t>RAL-IN</t>
  </si>
  <si>
    <t>RAL-AP</t>
  </si>
  <si>
    <t>RAL-W</t>
  </si>
  <si>
    <t>ANC-1</t>
  </si>
  <si>
    <t>ANC-2</t>
  </si>
  <si>
    <t>RAL-FWO</t>
  </si>
  <si>
    <t>Наценка за усиленные торсионые пружины*</t>
  </si>
  <si>
    <t>до 35 тыс. циклов</t>
  </si>
  <si>
    <t>до 50 тыс. циклов</t>
  </si>
  <si>
    <t>до 75 тыс. циклов</t>
  </si>
  <si>
    <t>до 100 тыс. циклов</t>
  </si>
  <si>
    <t>Телескопические подвесы горизонтальных направляющих</t>
  </si>
  <si>
    <t>CS-1</t>
  </si>
  <si>
    <t>CS-2</t>
  </si>
  <si>
    <t>CS-3</t>
  </si>
  <si>
    <t>CS-4</t>
  </si>
  <si>
    <t>CS-5</t>
  </si>
  <si>
    <t>DP-WF</t>
  </si>
  <si>
    <t>RAL-WF</t>
  </si>
  <si>
    <t xml:space="preserve"> * % рассчитывается от стоимости стандартного комплекта ворот.</t>
  </si>
  <si>
    <t xml:space="preserve"> ** % рассчитывается от стоимости панорамного остекления. </t>
  </si>
  <si>
    <t>пружины растяжения</t>
  </si>
  <si>
    <t>Промышленные (45 мм)</t>
  </si>
  <si>
    <t>Гаражные Trend (40 мм)</t>
  </si>
  <si>
    <t>Гаражные Classic (45 мм)</t>
  </si>
  <si>
    <t>Промышленные (40 мм)</t>
  </si>
  <si>
    <t>WDF-40</t>
  </si>
  <si>
    <t>WDF</t>
  </si>
  <si>
    <t>FP-40</t>
  </si>
  <si>
    <t>FP-40W</t>
  </si>
  <si>
    <t>FP-40G2</t>
  </si>
  <si>
    <t>RLT-40</t>
  </si>
  <si>
    <t>PG-40</t>
  </si>
  <si>
    <t>торсионные пружины</t>
  </si>
  <si>
    <t>W043WH-TG40</t>
  </si>
  <si>
    <t>W043WH-CG40</t>
  </si>
  <si>
    <t>W043BR-TG40</t>
  </si>
  <si>
    <t>W043BR-CG40</t>
  </si>
  <si>
    <t>W046-40</t>
  </si>
  <si>
    <t>W095-40</t>
  </si>
  <si>
    <t>W085-40</t>
  </si>
  <si>
    <t>W050WH-40</t>
  </si>
  <si>
    <t>W050BR-40</t>
  </si>
  <si>
    <t>W060WH-40</t>
  </si>
  <si>
    <t>W060BR-40</t>
  </si>
  <si>
    <t>RAL-DF</t>
  </si>
  <si>
    <t>Элементы управления</t>
  </si>
  <si>
    <t>HGI-40.006</t>
  </si>
  <si>
    <t>HGI-40.007</t>
  </si>
  <si>
    <t>PC-Kit</t>
  </si>
  <si>
    <t>Типы монтажа</t>
  </si>
  <si>
    <t>Гаражные ворота. Типы монтажа</t>
  </si>
  <si>
    <t>Низкий монтаж (барабан сзади)*</t>
  </si>
  <si>
    <t>Высокий монтаж с верхним расположением вала*</t>
  </si>
  <si>
    <t>Промышленные ворота. Типы монтажа</t>
  </si>
  <si>
    <t>Наклонный высокий с верхним расположением вала (до 45°)*</t>
  </si>
  <si>
    <t>Наклонный высокий с нижним расположением вала (до 45°)*</t>
  </si>
  <si>
    <t>Высокий монтаж с нижним расположением вала*</t>
  </si>
  <si>
    <t>Вертикальный монтаж с верхним расположением вала*</t>
  </si>
  <si>
    <t>Вертикальный монтаж с нижним расположением вала*</t>
  </si>
  <si>
    <t>RAL-WD</t>
  </si>
  <si>
    <t>M-гофр</t>
  </si>
  <si>
    <t xml:space="preserve">   АЛП</t>
  </si>
  <si>
    <t>Замок ригельный для гаражных ворот</t>
  </si>
  <si>
    <t>HKU-002</t>
  </si>
  <si>
    <t>Окна, вентиляционные решетки, панорамное остекление</t>
  </si>
  <si>
    <t>RAL-PFP</t>
  </si>
  <si>
    <t>Фальш-панели</t>
  </si>
  <si>
    <t xml:space="preserve">  +/-</t>
  </si>
  <si>
    <t>P-1502Kit</t>
  </si>
  <si>
    <r>
      <rPr>
        <b/>
        <sz val="11"/>
        <color theme="1"/>
        <rFont val="Calibri"/>
        <family val="2"/>
        <charset val="204"/>
        <scheme val="minor"/>
      </rPr>
      <t>Экономичные, надежные, безопасные ворота:</t>
    </r>
    <r>
      <rPr>
        <sz val="11"/>
        <color theme="1"/>
        <rFont val="Calibri"/>
        <family val="2"/>
        <charset val="204"/>
        <scheme val="minor"/>
      </rPr>
      <t xml:space="preserve">
- полотно из сэндвич-панелей толщиной </t>
    </r>
    <r>
      <rPr>
        <b/>
        <u/>
        <sz val="11"/>
        <color theme="1"/>
        <rFont val="Calibri"/>
        <family val="2"/>
        <charset val="204"/>
        <scheme val="minor"/>
      </rPr>
      <t xml:space="preserve">40 мм. Полиуретановое декоративное покрытие с частицами полиамида. </t>
    </r>
    <r>
      <rPr>
        <sz val="11"/>
        <color theme="1"/>
        <rFont val="Calibri"/>
        <family val="2"/>
        <charset val="204"/>
        <scheme val="minor"/>
      </rPr>
      <t>Наружный и внутренний стальные листы панелей соединены между собой, что обеспечивает</t>
    </r>
    <r>
      <rPr>
        <b/>
        <u/>
        <sz val="11"/>
        <color theme="1"/>
        <rFont val="Calibri"/>
        <family val="2"/>
        <charset val="204"/>
        <scheme val="minor"/>
      </rPr>
      <t xml:space="preserve"> защиту от расслоения панелей. </t>
    </r>
    <r>
      <rPr>
        <sz val="11"/>
        <color theme="1"/>
        <rFont val="Calibri"/>
        <family val="2"/>
        <charset val="204"/>
        <scheme val="minor"/>
      </rPr>
      <t xml:space="preserve">Наполнитель секций - </t>
    </r>
    <r>
      <rPr>
        <b/>
        <u/>
        <sz val="11"/>
        <color theme="1"/>
        <rFont val="Calibri"/>
        <family val="2"/>
        <charset val="204"/>
        <scheme val="minor"/>
      </rPr>
      <t>пенополиуретан без фреона</t>
    </r>
    <r>
      <rPr>
        <sz val="11"/>
        <color theme="1"/>
        <rFont val="Calibri"/>
        <family val="2"/>
        <charset val="204"/>
        <scheme val="minor"/>
      </rPr>
      <t xml:space="preserve">; 
- петли и регулируемые кронштейны из </t>
    </r>
    <r>
      <rPr>
        <b/>
        <u/>
        <sz val="11"/>
        <color theme="1"/>
        <rFont val="Calibri"/>
        <family val="2"/>
        <charset val="204"/>
        <scheme val="minor"/>
      </rPr>
      <t>оцинкованной стали</t>
    </r>
    <r>
      <rPr>
        <sz val="11"/>
        <color theme="1"/>
        <rFont val="Calibri"/>
        <family val="2"/>
        <charset val="204"/>
        <scheme val="minor"/>
      </rPr>
      <t>;
- широкие возможности установки благодаря</t>
    </r>
    <r>
      <rPr>
        <b/>
        <u/>
        <sz val="11"/>
        <color theme="1"/>
        <rFont val="Calibri"/>
        <family val="2"/>
        <charset val="204"/>
        <scheme val="minor"/>
      </rPr>
      <t xml:space="preserve"> выдвижению рамы ворот в проем</t>
    </r>
    <r>
      <rPr>
        <sz val="11"/>
        <color theme="1"/>
        <rFont val="Calibri"/>
        <family val="2"/>
        <charset val="204"/>
        <scheme val="minor"/>
      </rPr>
      <t xml:space="preserve">. Профили из горячеоцинкованной стали;
-  выбор системы балансировки: </t>
    </r>
    <r>
      <rPr>
        <b/>
        <u/>
        <sz val="11"/>
        <color theme="1"/>
        <rFont val="Calibri"/>
        <family val="2"/>
        <charset val="204"/>
        <scheme val="minor"/>
      </rPr>
      <t>торсионный</t>
    </r>
    <r>
      <rPr>
        <sz val="11"/>
        <color theme="1"/>
        <rFont val="Calibri"/>
        <family val="2"/>
        <charset val="204"/>
        <scheme val="minor"/>
      </rPr>
      <t xml:space="preserve"> механизм или пружины </t>
    </r>
    <r>
      <rPr>
        <b/>
        <u/>
        <sz val="11"/>
        <color theme="1"/>
        <rFont val="Calibri"/>
        <family val="2"/>
        <charset val="204"/>
        <scheme val="minor"/>
      </rPr>
      <t>растяжения</t>
    </r>
    <r>
      <rPr>
        <sz val="11"/>
        <color theme="1"/>
        <rFont val="Calibri"/>
        <family val="2"/>
        <charset val="204"/>
        <scheme val="minor"/>
      </rPr>
      <t xml:space="preserve">. Ресурс пружин: </t>
    </r>
    <r>
      <rPr>
        <b/>
        <u/>
        <sz val="11"/>
        <color theme="1"/>
        <rFont val="Calibri"/>
        <family val="2"/>
        <charset val="204"/>
        <scheme val="minor"/>
      </rPr>
      <t>25.000 циклов</t>
    </r>
    <r>
      <rPr>
        <sz val="11"/>
        <color theme="1"/>
        <rFont val="Calibri"/>
        <family val="2"/>
        <charset val="204"/>
        <scheme val="minor"/>
      </rPr>
      <t xml:space="preserve">;
- безупречная безопасность в воротах базовой комплектации: </t>
    </r>
    <r>
      <rPr>
        <b/>
        <u/>
        <sz val="11"/>
        <color theme="1"/>
        <rFont val="Calibri"/>
        <family val="2"/>
        <charset val="204"/>
        <scheme val="minor"/>
      </rPr>
      <t>защита от защемления, пореза, зацепа, падения полотна при поломке пружины</t>
    </r>
    <r>
      <rPr>
        <sz val="11"/>
        <color theme="1"/>
        <rFont val="Calibri"/>
        <family val="2"/>
        <charset val="204"/>
        <scheme val="minor"/>
      </rPr>
      <t xml:space="preserve">. 
</t>
    </r>
  </si>
  <si>
    <r>
      <rPr>
        <b/>
        <sz val="11"/>
        <color theme="1"/>
        <rFont val="Calibri"/>
        <family val="2"/>
        <charset val="204"/>
        <scheme val="minor"/>
      </rPr>
      <t xml:space="preserve">Теплые, коррозионностойкие, прочные ворота:
- </t>
    </r>
    <r>
      <rPr>
        <sz val="11"/>
        <color theme="1"/>
        <rFont val="Calibri"/>
        <family val="2"/>
        <charset val="204"/>
        <scheme val="minor"/>
      </rPr>
      <t>полотно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из сэндвич-панелей толщиной </t>
    </r>
    <r>
      <rPr>
        <b/>
        <u/>
        <sz val="11"/>
        <color theme="1"/>
        <rFont val="Calibri"/>
        <family val="2"/>
        <charset val="204"/>
        <scheme val="minor"/>
      </rPr>
      <t xml:space="preserve">45 мм. Полиуретановое декоративное покрытие с частицами полиамида. </t>
    </r>
    <r>
      <rPr>
        <sz val="11"/>
        <color theme="1"/>
        <rFont val="Calibri"/>
        <family val="2"/>
        <charset val="204"/>
        <scheme val="minor"/>
      </rPr>
      <t xml:space="preserve">Наружный и внутренний стальные листы панелей соенинены между собой, что обеспечивает </t>
    </r>
    <r>
      <rPr>
        <b/>
        <u/>
        <sz val="11"/>
        <color theme="1"/>
        <rFont val="Calibri"/>
        <family val="2"/>
        <charset val="204"/>
        <scheme val="minor"/>
      </rPr>
      <t xml:space="preserve">защиту от расслоения панелей. </t>
    </r>
    <r>
      <rPr>
        <sz val="11"/>
        <color theme="1"/>
        <rFont val="Calibri"/>
        <family val="2"/>
        <charset val="204"/>
        <scheme val="minor"/>
      </rPr>
      <t xml:space="preserve">Наполнитель секций - </t>
    </r>
    <r>
      <rPr>
        <b/>
        <u/>
        <sz val="11"/>
        <color theme="1"/>
        <rFont val="Calibri"/>
        <family val="2"/>
        <charset val="204"/>
        <scheme val="minor"/>
      </rPr>
      <t>пенополиуретан без фреона;</t>
    </r>
    <r>
      <rPr>
        <sz val="11"/>
        <color theme="1"/>
        <rFont val="Calibri"/>
        <family val="2"/>
        <charset val="204"/>
        <scheme val="minor"/>
      </rPr>
      <t xml:space="preserve">
- петли и регулируемые кронштейны из </t>
    </r>
    <r>
      <rPr>
        <b/>
        <u/>
        <sz val="11"/>
        <color theme="1"/>
        <rFont val="Calibri"/>
        <family val="2"/>
        <charset val="204"/>
        <scheme val="minor"/>
      </rPr>
      <t>нержавеющей стали</t>
    </r>
    <r>
      <rPr>
        <sz val="11"/>
        <color theme="1"/>
        <rFont val="Calibri"/>
        <family val="2"/>
        <charset val="204"/>
        <scheme val="minor"/>
      </rPr>
      <t xml:space="preserve">;
 - </t>
    </r>
    <r>
      <rPr>
        <b/>
        <u/>
        <sz val="11"/>
        <color theme="1"/>
        <rFont val="Calibri"/>
        <family val="2"/>
        <charset val="204"/>
        <scheme val="minor"/>
      </rPr>
      <t>система направляющих устанавливается за проемом</t>
    </r>
    <r>
      <rPr>
        <sz val="11"/>
        <color theme="1"/>
        <rFont val="Calibri"/>
        <family val="2"/>
        <charset val="204"/>
        <scheme val="minor"/>
      </rPr>
      <t xml:space="preserve">. Профили из горячеоцинкованной стали;
- выбор системы балансировки: </t>
    </r>
    <r>
      <rPr>
        <b/>
        <u/>
        <sz val="11"/>
        <color theme="1"/>
        <rFont val="Calibri"/>
        <family val="2"/>
        <charset val="204"/>
        <scheme val="minor"/>
      </rPr>
      <t xml:space="preserve">торсионный </t>
    </r>
    <r>
      <rPr>
        <sz val="11"/>
        <color theme="1"/>
        <rFont val="Calibri"/>
        <family val="2"/>
        <charset val="204"/>
        <scheme val="minor"/>
      </rPr>
      <t xml:space="preserve">механизм или пружины </t>
    </r>
    <r>
      <rPr>
        <b/>
        <u/>
        <sz val="11"/>
        <color theme="1"/>
        <rFont val="Calibri"/>
        <family val="2"/>
        <charset val="204"/>
        <scheme val="minor"/>
      </rPr>
      <t>растяжения</t>
    </r>
    <r>
      <rPr>
        <sz val="11"/>
        <color theme="1"/>
        <rFont val="Calibri"/>
        <family val="2"/>
        <charset val="204"/>
        <scheme val="minor"/>
      </rPr>
      <t xml:space="preserve">. Ресурс пружин: </t>
    </r>
    <r>
      <rPr>
        <b/>
        <u/>
        <sz val="11"/>
        <color theme="1"/>
        <rFont val="Calibri"/>
        <family val="2"/>
        <charset val="204"/>
        <scheme val="minor"/>
      </rPr>
      <t>25.000 циклов</t>
    </r>
    <r>
      <rPr>
        <sz val="11"/>
        <color theme="1"/>
        <rFont val="Calibri"/>
        <family val="2"/>
        <charset val="204"/>
        <scheme val="minor"/>
      </rPr>
      <t>;
- устройства</t>
    </r>
    <r>
      <rPr>
        <b/>
        <u/>
        <sz val="11"/>
        <color theme="1"/>
        <rFont val="Calibri"/>
        <family val="2"/>
        <charset val="204"/>
        <scheme val="minor"/>
      </rPr>
      <t xml:space="preserve"> защиты от падения полотна </t>
    </r>
    <r>
      <rPr>
        <sz val="11"/>
        <color theme="1"/>
        <rFont val="Calibri"/>
        <family val="2"/>
        <charset val="204"/>
        <scheme val="minor"/>
      </rPr>
      <t xml:space="preserve">при поломке торсионных пружин, секции с </t>
    </r>
    <r>
      <rPr>
        <b/>
        <u/>
        <sz val="11"/>
        <color theme="1"/>
        <rFont val="Calibri"/>
        <family val="2"/>
        <charset val="204"/>
        <scheme val="minor"/>
      </rPr>
      <t>защитой от защемления</t>
    </r>
    <r>
      <rPr>
        <sz val="11"/>
        <color theme="1"/>
        <rFont val="Calibri"/>
        <family val="2"/>
        <charset val="204"/>
        <scheme val="minor"/>
      </rPr>
      <t>, качественно обработанные детали и комплектующие.</t>
    </r>
  </si>
  <si>
    <t>Встроенный монтаж применяется для проемов типа «туннель» - проемы без боковых заплечиков и верхней перемычки, либо размеры заплечиков / перемычки недостаточны для установки секционных ворот</t>
  </si>
  <si>
    <t>FWO100/145-40,
FWO145/145-40</t>
  </si>
  <si>
    <r>
      <t xml:space="preserve">Возможен вариант </t>
    </r>
    <r>
      <rPr>
        <b/>
        <i/>
        <u/>
        <sz val="12"/>
        <color rgb="FF00B050"/>
        <rFont val="Calibri"/>
        <family val="2"/>
        <charset val="204"/>
        <scheme val="minor"/>
      </rPr>
      <t xml:space="preserve">комбинированного </t>
    </r>
    <r>
      <rPr>
        <i/>
        <sz val="12"/>
        <color rgb="FF00B050"/>
        <rFont val="Calibri"/>
        <family val="2"/>
        <charset val="204"/>
        <scheme val="minor"/>
      </rPr>
      <t>монтажа 
(сочетание нескольких способов установки наличников для одних ворот)</t>
    </r>
  </si>
  <si>
    <r>
      <rPr>
        <b/>
        <sz val="11"/>
        <color theme="1"/>
        <rFont val="Calibri"/>
        <family val="2"/>
        <charset val="204"/>
        <scheme val="minor"/>
      </rPr>
      <t>Экономичные, надежные, безопасные ворота:</t>
    </r>
    <r>
      <rPr>
        <sz val="11"/>
        <color theme="1"/>
        <rFont val="Calibri"/>
        <family val="2"/>
        <charset val="204"/>
        <scheme val="minor"/>
      </rPr>
      <t xml:space="preserve">
- полотно из сэндвич-панелей </t>
    </r>
    <r>
      <rPr>
        <b/>
        <u/>
        <sz val="11"/>
        <color theme="1"/>
        <rFont val="Calibri"/>
        <family val="2"/>
        <charset val="204"/>
        <scheme val="minor"/>
      </rPr>
      <t>толщиной 40 мм. 
Полиуретановое декоративное покрытие с частицами полиамида;</t>
    </r>
    <r>
      <rPr>
        <sz val="11"/>
        <color theme="1"/>
        <rFont val="Calibri"/>
        <family val="2"/>
        <charset val="204"/>
        <scheme val="minor"/>
      </rPr>
      <t xml:space="preserve">
- петли и </t>
    </r>
    <r>
      <rPr>
        <b/>
        <u/>
        <sz val="11"/>
        <color theme="1"/>
        <rFont val="Calibri"/>
        <family val="2"/>
        <charset val="204"/>
        <scheme val="minor"/>
      </rPr>
      <t>регулируемые</t>
    </r>
    <r>
      <rPr>
        <sz val="11"/>
        <color theme="1"/>
        <rFont val="Calibri"/>
        <family val="2"/>
        <charset val="204"/>
        <scheme val="minor"/>
      </rPr>
      <t xml:space="preserve"> кронштейны из </t>
    </r>
    <r>
      <rPr>
        <b/>
        <u/>
        <sz val="11"/>
        <color theme="1"/>
        <rFont val="Calibri"/>
        <family val="2"/>
        <charset val="204"/>
        <scheme val="minor"/>
      </rPr>
      <t>оцинкованной стали</t>
    </r>
    <r>
      <rPr>
        <sz val="11"/>
        <color theme="1"/>
        <rFont val="Calibri"/>
        <family val="2"/>
        <charset val="204"/>
        <scheme val="minor"/>
      </rPr>
      <t xml:space="preserve">;
- система направляющих </t>
    </r>
    <r>
      <rPr>
        <b/>
        <u/>
        <sz val="11"/>
        <color theme="1"/>
        <rFont val="Calibri"/>
        <family val="2"/>
        <charset val="204"/>
        <scheme val="minor"/>
      </rPr>
      <t>устанавливается за проемом</t>
    </r>
    <r>
      <rPr>
        <sz val="11"/>
        <color theme="1"/>
        <rFont val="Calibri"/>
        <family val="2"/>
        <charset val="204"/>
        <scheme val="minor"/>
      </rPr>
      <t xml:space="preserve">. Профили из горячеоцинкованной стали;
-  торсионный вал с пружинами ресурсом </t>
    </r>
    <r>
      <rPr>
        <b/>
        <u/>
        <sz val="11"/>
        <color theme="1"/>
        <rFont val="Calibri"/>
        <family val="2"/>
        <charset val="204"/>
        <scheme val="minor"/>
      </rPr>
      <t>25.000 циклов</t>
    </r>
    <r>
      <rPr>
        <sz val="11"/>
        <color theme="1"/>
        <rFont val="Calibri"/>
        <family val="2"/>
        <charset val="204"/>
        <scheme val="minor"/>
      </rPr>
      <t xml:space="preserve">;
- устройства </t>
    </r>
    <r>
      <rPr>
        <b/>
        <u/>
        <sz val="11"/>
        <color theme="1"/>
        <rFont val="Calibri"/>
        <family val="2"/>
        <charset val="204"/>
        <scheme val="minor"/>
      </rPr>
      <t>защиты от падения полотна</t>
    </r>
    <r>
      <rPr>
        <sz val="11"/>
        <color theme="1"/>
        <rFont val="Calibri"/>
        <family val="2"/>
        <charset val="204"/>
        <scheme val="minor"/>
      </rPr>
      <t xml:space="preserve"> при поломке пружины в базовой комплектации;
- устройства </t>
    </r>
    <r>
      <rPr>
        <b/>
        <u/>
        <sz val="11"/>
        <color theme="1"/>
        <rFont val="Calibri"/>
        <family val="2"/>
        <charset val="204"/>
        <scheme val="minor"/>
      </rPr>
      <t>защиты от падения полотна</t>
    </r>
    <r>
      <rPr>
        <sz val="11"/>
        <color theme="1"/>
        <rFont val="Calibri"/>
        <family val="2"/>
        <charset val="204"/>
        <scheme val="minor"/>
      </rPr>
      <t xml:space="preserve"> при обрыве тросов в базовой комплектации. 
</t>
    </r>
  </si>
  <si>
    <r>
      <t>Класс А (24 Дб)</t>
    </r>
    <r>
      <rPr>
        <sz val="11"/>
        <color theme="1"/>
        <rFont val="Calibri"/>
        <family val="2"/>
        <charset val="204"/>
      </rPr>
      <t>³</t>
    </r>
  </si>
  <si>
    <t xml:space="preserve">    АЛПС                          ПО                 AluPro, AluTrend              AluTherm</t>
  </si>
  <si>
    <t>woodgrain (срез дерева)</t>
  </si>
  <si>
    <t xml:space="preserve"> + A00-D6</t>
  </si>
  <si>
    <t>woodgrain(срез дерева)</t>
  </si>
  <si>
    <t>GG-58</t>
  </si>
  <si>
    <t>AG-8-12</t>
  </si>
  <si>
    <t>PG-SR</t>
  </si>
  <si>
    <t>RAL-DFPC</t>
  </si>
  <si>
    <t>Введите региональную наценку (%)</t>
  </si>
  <si>
    <t>Введите скидку на доп.опции (%)</t>
  </si>
  <si>
    <t>-</t>
  </si>
  <si>
    <t>TS-BS</t>
  </si>
  <si>
    <t>Дверь боковая "Алютех"</t>
  </si>
  <si>
    <t>Толщина сэндвич-панелей, панорамных панелей: 45 мм</t>
  </si>
  <si>
    <t>Высота сэндвич-панелей, мм:</t>
  </si>
  <si>
    <t>500, 625</t>
  </si>
  <si>
    <t>450, 500</t>
  </si>
  <si>
    <t>425, 450, 475, 500, 525</t>
  </si>
  <si>
    <t>Виды панелей</t>
  </si>
  <si>
    <t>Высота панораных панелей</t>
  </si>
  <si>
    <t>425-625</t>
  </si>
  <si>
    <t>Стандартная цветовая гамма</t>
  </si>
  <si>
    <t xml:space="preserve"> +A00-D6</t>
  </si>
  <si>
    <r>
      <rPr>
        <i/>
        <sz val="12"/>
        <color rgb="FFFF0000"/>
        <rFont val="Calibri"/>
        <family val="2"/>
        <charset val="204"/>
        <scheme val="minor"/>
      </rPr>
      <t>Направление открывания</t>
    </r>
    <r>
      <rPr>
        <i/>
        <sz val="12"/>
        <rFont val="Calibri"/>
        <family val="2"/>
        <charset val="204"/>
        <scheme val="minor"/>
      </rPr>
      <t xml:space="preserve"> двери боковой всегда определятся при взгляде на дверь со стороны расположения петель. Петли располагаются с той стороны, в которую открывается дверь</t>
    </r>
  </si>
  <si>
    <t>Панорамные секции AluPro</t>
  </si>
  <si>
    <r>
      <t xml:space="preserve">Открывание </t>
    </r>
    <r>
      <rPr>
        <b/>
        <sz val="11"/>
        <color rgb="FFFF0000"/>
        <rFont val="Calibri"/>
        <family val="2"/>
        <charset val="204"/>
        <scheme val="minor"/>
      </rPr>
      <t>наружу</t>
    </r>
    <r>
      <rPr>
        <sz val="11"/>
        <color theme="1"/>
        <rFont val="Calibri"/>
        <family val="2"/>
        <charset val="204"/>
        <scheme val="minor"/>
      </rPr>
      <t xml:space="preserve"> правое/левое</t>
    </r>
  </si>
  <si>
    <r>
      <t>Открывание</t>
    </r>
    <r>
      <rPr>
        <b/>
        <sz val="11"/>
        <color rgb="FFFF0000"/>
        <rFont val="Calibri"/>
        <family val="2"/>
        <charset val="204"/>
        <scheme val="minor"/>
      </rPr>
      <t xml:space="preserve"> внутрь</t>
    </r>
    <r>
      <rPr>
        <sz val="11"/>
        <color theme="1"/>
        <rFont val="Calibri"/>
        <family val="2"/>
        <charset val="204"/>
        <scheme val="minor"/>
      </rPr>
      <t xml:space="preserve"> правое/левое</t>
    </r>
  </si>
  <si>
    <r>
      <t xml:space="preserve">Открывание </t>
    </r>
    <r>
      <rPr>
        <b/>
        <sz val="11"/>
        <color rgb="FFFF0000"/>
        <rFont val="Calibri"/>
        <family val="2"/>
        <charset val="204"/>
        <scheme val="minor"/>
      </rPr>
      <t>внутрь</t>
    </r>
    <r>
      <rPr>
        <sz val="11"/>
        <color theme="1"/>
        <rFont val="Calibri"/>
        <family val="2"/>
        <charset val="204"/>
        <scheme val="minor"/>
      </rPr>
      <t xml:space="preserve"> правое/левое</t>
    </r>
  </si>
  <si>
    <t>PED21-45</t>
  </si>
  <si>
    <t>W51SS-40</t>
  </si>
  <si>
    <t>W61SS-40</t>
  </si>
  <si>
    <t>RAL-SDN</t>
  </si>
  <si>
    <t>Встроенный монтаж</t>
  </si>
  <si>
    <t>Стандартные цвета элементов двери боковой</t>
  </si>
  <si>
    <t>Цвет профилей обрамления коробки и рамы полотна</t>
  </si>
  <si>
    <t>Цвет петель</t>
  </si>
  <si>
    <t>Цвет
ручек</t>
  </si>
  <si>
    <t>RAL 8019</t>
  </si>
  <si>
    <t>RAL 9016</t>
  </si>
  <si>
    <t>RAL 9006</t>
  </si>
  <si>
    <t>Другие цвета по каталогу RAL</t>
  </si>
  <si>
    <t>RAL 9005</t>
  </si>
  <si>
    <t>Цвет панелей</t>
  </si>
  <si>
    <t>Другие цвета</t>
  </si>
  <si>
    <r>
      <t>0,65</t>
    </r>
    <r>
      <rPr>
        <sz val="11"/>
        <color theme="1"/>
        <rFont val="Calibri"/>
        <family val="2"/>
        <charset val="204"/>
      </rPr>
      <t>⁴</t>
    </r>
  </si>
  <si>
    <r>
      <t>0,74</t>
    </r>
    <r>
      <rPr>
        <sz val="11"/>
        <color theme="1"/>
        <rFont val="Calibri"/>
        <family val="2"/>
        <charset val="204"/>
      </rPr>
      <t>⁴</t>
    </r>
  </si>
  <si>
    <t>Класс А (22 дБ)¹</t>
  </si>
  <si>
    <r>
      <t>1,0</t>
    </r>
    <r>
      <rPr>
        <sz val="11"/>
        <color theme="1"/>
        <rFont val="Calibri"/>
        <family val="2"/>
        <charset val="204"/>
      </rPr>
      <t>¹</t>
    </r>
  </si>
  <si>
    <t>¹ показатель рассчитан на основании испытаний, проведенных Санкт-Петербургским Государственным архитектурно-строительным университетом.</t>
  </si>
  <si>
    <t>³ испытания проведены в центре «Минскстройиспытания».</t>
  </si>
  <si>
    <t>⁴ показатель рассчитан на основании испытаний, проведенных ift. Rosenheim GmbH.</t>
  </si>
  <si>
    <t>0,9¹</t>
  </si>
  <si>
    <r>
      <t>Класс А (22 дБ)</t>
    </r>
    <r>
      <rPr>
        <sz val="11"/>
        <color theme="1"/>
        <rFont val="Calibri"/>
        <family val="2"/>
        <charset val="204"/>
      </rPr>
      <t>⁵</t>
    </r>
  </si>
  <si>
    <r>
      <rPr>
        <sz val="11"/>
        <color theme="1"/>
        <rFont val="Calibri"/>
        <family val="2"/>
        <charset val="204"/>
      </rPr>
      <t>³ и</t>
    </r>
    <r>
      <rPr>
        <sz val="11"/>
        <color theme="1"/>
        <rFont val="Calibri"/>
        <family val="2"/>
        <charset val="204"/>
        <scheme val="minor"/>
      </rPr>
      <t>спытания проведены в центре «Минскстройиспытания»</t>
    </r>
  </si>
  <si>
    <t>0,21¹</t>
  </si>
  <si>
    <t>0,23¹</t>
  </si>
  <si>
    <t>RAL 8014, 8016, 8017, 8019, Golden Oak, Dark Oak, Cherry</t>
  </si>
  <si>
    <t>WD</t>
  </si>
  <si>
    <t>WDL</t>
  </si>
  <si>
    <t>WD-40</t>
  </si>
  <si>
    <t>GG-40x40</t>
  </si>
  <si>
    <t>Описание других типов заполнения приведено во вкладке Доп. опции</t>
  </si>
  <si>
    <t>⁵ испытания проведены TÜV SÜD Czech s.r.o. Класс сопротивления ветровой нагрузки указан для ворот шинирой до 3,3 м.</t>
  </si>
  <si>
    <r>
      <t>Класс 4</t>
    </r>
    <r>
      <rPr>
        <sz val="11"/>
        <color theme="1"/>
        <rFont val="Calibri"/>
        <family val="2"/>
        <charset val="204"/>
      </rPr>
      <t>⁵</t>
    </r>
  </si>
  <si>
    <r>
      <t>Класс 4</t>
    </r>
    <r>
      <rPr>
        <sz val="11"/>
        <color theme="1"/>
        <rFont val="Calibri"/>
        <family val="2"/>
        <charset val="204"/>
      </rPr>
      <t>³</t>
    </r>
  </si>
  <si>
    <t>² испытания проведены в лаборатории Научно-исследовательского стоительного института (NISI, Болгария). Класс сопротивления ветровой нагрузке указан для ворот 3x3,5 м.</t>
  </si>
  <si>
    <t>³ испытания проведены TÜV SÜD Czech s.r.o. Класс сопротивления ветровой нагрузке указан для ворот шириной до 3,45 м.</t>
  </si>
  <si>
    <t>Калитка в фасаде, дверь боковая</t>
  </si>
  <si>
    <t>²  испытания проведены в лаборатории Научно-исследовательского стоительного института (NISI, Болгария). 
Класс сопротивления ветровой нагрузке  указан на основании испытаний ворот 2,135х2,020 м без калитки.</t>
  </si>
  <si>
    <r>
      <t>Сопротивление теплопередаче ворот , м</t>
    </r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Calibri"/>
        <family val="2"/>
        <charset val="204"/>
        <scheme val="minor"/>
      </rPr>
      <t xml:space="preserve">°С/Вт </t>
    </r>
  </si>
  <si>
    <t>Сопротивление ветровой нагрузке (EN 12424)</t>
  </si>
  <si>
    <r>
      <t>Сопротивление теплопередаче ворот , м</t>
    </r>
    <r>
      <rPr>
        <sz val="10"/>
        <color theme="1"/>
        <rFont val="Calibri"/>
        <family val="2"/>
        <charset val="204"/>
      </rPr>
      <t>²</t>
    </r>
    <r>
      <rPr>
        <sz val="10"/>
        <color theme="1"/>
        <rFont val="Calibri"/>
        <family val="2"/>
        <charset val="204"/>
        <scheme val="minor"/>
      </rPr>
      <t xml:space="preserve">°С/Вт </t>
    </r>
  </si>
  <si>
    <r>
      <t>Класс 4 (700 Па)</t>
    </r>
    <r>
      <rPr>
        <sz val="11"/>
        <color theme="1"/>
        <rFont val="Calibri"/>
        <family val="2"/>
        <charset val="204"/>
      </rPr>
      <t>²</t>
    </r>
  </si>
  <si>
    <r>
      <t>Класс 4</t>
    </r>
    <r>
      <rPr>
        <sz val="11"/>
        <color theme="1"/>
        <rFont val="Calibri"/>
        <family val="2"/>
        <charset val="204"/>
      </rPr>
      <t>⁴</t>
    </r>
  </si>
  <si>
    <t>Сопротивление ветровой нагрузке 
(EN 12424)</t>
  </si>
  <si>
    <r>
      <t>Класс 4 (700 Па)</t>
    </r>
    <r>
      <rPr>
        <sz val="11"/>
        <rFont val="Calibri"/>
        <family val="2"/>
        <charset val="204"/>
      </rPr>
      <t>²</t>
    </r>
  </si>
  <si>
    <t>Встроенный монтаж с наружным упором</t>
  </si>
  <si>
    <t>Встроенный монтаж с внутренним упором</t>
  </si>
  <si>
    <t>Монтаж за проемом</t>
  </si>
  <si>
    <t>Комбинированный монтаж с накладныи притвором</t>
  </si>
  <si>
    <t>Комбинированный монтаж с накладным притвором</t>
  </si>
  <si>
    <t>Комбинированный монтаж со встроенным притвором</t>
  </si>
  <si>
    <t>Опция -  покраска сэндвич-панелей с наружной и/или внутренней сторон в цвета по каталогу RAL, DB</t>
  </si>
  <si>
    <t>LDB-30</t>
  </si>
  <si>
    <r>
      <t xml:space="preserve">Типы монтажа для ворот серии Trend: </t>
    </r>
    <r>
      <rPr>
        <b/>
        <i/>
        <u/>
        <sz val="11"/>
        <color theme="1"/>
        <rFont val="Calibri"/>
        <family val="2"/>
        <charset val="204"/>
        <scheme val="minor"/>
      </rPr>
      <t>низкий, стандартный, высокий. Окрашенные торсионные пружины.</t>
    </r>
  </si>
  <si>
    <t>² испытания проведены в лаборатории Научно-исследовательского стоительного института (NISI, Болгария).  Класс сопротивления ветровой нагрузке указан для ворот 3x3,5 м</t>
  </si>
  <si>
    <t>⁴ испытания проведены TÜV SÜD Czech s.r.o. Класс сопротивления ветровой нагрузке указан для ворот шириной до 3,3 м</t>
  </si>
  <si>
    <t>⁵ испытания проведены в испытательном центре СПб ГАСУ</t>
  </si>
  <si>
    <r>
      <rPr>
        <b/>
        <sz val="11"/>
        <color theme="1"/>
        <rFont val="Calibri"/>
        <family val="2"/>
        <charset val="204"/>
        <scheme val="minor"/>
      </rPr>
      <t>АЛПС</t>
    </r>
    <r>
      <rPr>
        <sz val="11"/>
        <color theme="1"/>
        <rFont val="Calibri"/>
        <family val="2"/>
        <charset val="204"/>
        <scheme val="minor"/>
      </rPr>
      <t xml:space="preserve"> - полотно ворот состоит из панорамных панелей, нижняя секция из сэндвич-панели</t>
    </r>
  </si>
  <si>
    <t>Опция -  покраска панорамных панелей в цвет по каталогу RAL, DB и ADS703</t>
  </si>
  <si>
    <r>
      <t>Приведенное сопротивление теплопередаче секционных ворот «Алютех», м</t>
    </r>
    <r>
      <rPr>
        <sz val="11"/>
        <rFont val="Calibri"/>
        <family val="2"/>
        <charset val="204"/>
      </rPr>
      <t>²</t>
    </r>
    <r>
      <rPr>
        <sz val="11"/>
        <rFont val="Calibri"/>
        <family val="2"/>
        <charset val="204"/>
        <scheme val="minor"/>
      </rPr>
      <t xml:space="preserve">°С/Вт </t>
    </r>
  </si>
  <si>
    <t>Одинарное светопрозрачное заполнение 3 мм</t>
  </si>
  <si>
    <t>Двойное светопрозрачное заполнение 26 мм</t>
  </si>
  <si>
    <t>Тройное светопрозрачное заполнение 25 мм</t>
  </si>
  <si>
    <r>
      <t xml:space="preserve">Промышленные секционные ворота "Алютех" с </t>
    </r>
    <r>
      <rPr>
        <b/>
        <sz val="11"/>
        <color rgb="FFFF0000"/>
        <rFont val="Calibri"/>
        <family val="2"/>
        <charset val="204"/>
        <scheme val="minor"/>
      </rPr>
      <t>одновальной</t>
    </r>
    <r>
      <rPr>
        <sz val="11"/>
        <color theme="1"/>
        <rFont val="Calibri"/>
        <family val="2"/>
        <charset val="204"/>
        <scheme val="minor"/>
      </rPr>
      <t xml:space="preserve"> системой балансировки имеют 11 типов монтжа.</t>
    </r>
  </si>
  <si>
    <r>
      <t xml:space="preserve">Покраска в перламутровые, светоотражающие цвета, цвета металлик - по запросу. </t>
    </r>
    <r>
      <rPr>
        <b/>
        <i/>
        <sz val="11"/>
        <color theme="1"/>
        <rFont val="Calibri"/>
        <family val="2"/>
        <charset val="204"/>
        <scheme val="minor"/>
      </rPr>
      <t>Панорамные секции</t>
    </r>
    <r>
      <rPr>
        <sz val="11"/>
        <color theme="1"/>
        <rFont val="Calibri"/>
        <family val="2"/>
        <charset val="204"/>
        <scheme val="minor"/>
      </rPr>
      <t xml:space="preserve"> и сэндвич-панели также могут быть окрашены в</t>
    </r>
    <r>
      <rPr>
        <b/>
        <i/>
        <sz val="11"/>
        <color theme="1"/>
        <rFont val="Calibri"/>
        <family val="2"/>
        <charset val="204"/>
        <scheme val="minor"/>
      </rPr>
      <t xml:space="preserve"> ADS703</t>
    </r>
  </si>
  <si>
    <t>Опция -  покраска панелей в цвет по каталогу RAL, ADS703, DB (DB - только для сэндвич-панелей)</t>
  </si>
  <si>
    <t>СЕКЦИОННЫЕ ГАРАЖНЫЕ И ПРОМЫШЛЕННЫЕ ВОРОТА "АЛЮТЕХ", ДВЕРЬ БОКОВАЯ: ДОПОЛНИТЕЛЬНЫЕ АКСЕССУАРЫ ПРАЙС-ЛИСТ</t>
  </si>
  <si>
    <t>PED22-45</t>
  </si>
  <si>
    <t>DB-OUT</t>
  </si>
  <si>
    <t>DB-AP</t>
  </si>
  <si>
    <t>DB-W</t>
  </si>
  <si>
    <t>DB-FWO</t>
  </si>
  <si>
    <t>DB-WD</t>
  </si>
  <si>
    <t>DB-DF</t>
  </si>
  <si>
    <t>Покраска декоративных наличников встроенного монтажа по каталогу DB</t>
  </si>
  <si>
    <t>DB-PFP</t>
  </si>
  <si>
    <t>DB-WF</t>
  </si>
  <si>
    <t>ANCE-1</t>
  </si>
  <si>
    <t>ANCE-2</t>
  </si>
  <si>
    <t>W050WH-CG40</t>
  </si>
  <si>
    <t>W060WH-CG40</t>
  </si>
  <si>
    <t>W050BR-CG40</t>
  </si>
  <si>
    <t>W060BR-CG40</t>
  </si>
  <si>
    <t>W050WH-CG</t>
  </si>
  <si>
    <t>W060WH-CG</t>
  </si>
  <si>
    <t>W060BR-CG</t>
  </si>
  <si>
    <t>W050BR-CG</t>
  </si>
  <si>
    <r>
      <t>5375</t>
    </r>
    <r>
      <rPr>
        <sz val="11"/>
        <color theme="1"/>
        <rFont val="Calibri"/>
        <family val="2"/>
        <charset val="204"/>
      </rPr>
      <t>²</t>
    </r>
  </si>
  <si>
    <r>
      <t>5375</t>
    </r>
    <r>
      <rPr>
        <sz val="11"/>
        <color theme="1"/>
        <rFont val="Calibri"/>
        <family val="2"/>
        <charset val="204"/>
      </rPr>
      <t>³</t>
    </r>
  </si>
  <si>
    <t>FS10x60D</t>
  </si>
  <si>
    <t>Введите скидку по акции (%) для Classic, ProPlus, AluPro, AluTherm</t>
  </si>
  <si>
    <t>Введите скидку по акции (%) для Trend, ProTrend, AluTrend</t>
  </si>
  <si>
    <t xml:space="preserve">Цена, 
руб. с НДС/ (%) 
для Classic, ProPlus, AluPro, AluTherm </t>
  </si>
  <si>
    <t xml:space="preserve">Цена, 
руб. с НДС/ (%) 
для Trend, ProTrend, AluTrend </t>
  </si>
  <si>
    <r>
      <t xml:space="preserve">Калитка с плоским порогом
</t>
    </r>
    <r>
      <rPr>
        <sz val="8"/>
        <color theme="3" tint="-0.249977111117893"/>
        <rFont val="Calibri"/>
        <family val="2"/>
        <charset val="204"/>
      </rPr>
      <t>(комплект калитки включает: контакт калитки, усиливающий корпус замка, врезной замок, комплект ключей (2 шт.), комплект алюминиевых ручек, линейный доводчик). Калитка устанавливается в ворота шириной до 5000 мм. Высота порога составляет 18 мм (Trend, ProTrend), 20 мм (Classic, ProPlus)</t>
    </r>
  </si>
  <si>
    <r>
      <rPr>
        <b/>
        <sz val="8"/>
        <color theme="3" tint="-0.249977111117893"/>
        <rFont val="Calibri"/>
        <family val="2"/>
        <charset val="204"/>
      </rPr>
      <t xml:space="preserve">Калитка встроенная
</t>
    </r>
    <r>
      <rPr>
        <sz val="8"/>
        <color theme="3" tint="-0.249977111117893"/>
        <rFont val="Calibri"/>
        <family val="2"/>
        <charset val="204"/>
      </rPr>
      <t>(комплект калитки включает: контакт калитки, усиливающий корпус замка, врезной замок, комплект ключей (2 шт.), комплект алюминиевых ручек, линейный доводчик) 
Для ворот из сэндвич-панелей и с комбинированным типом полотна высота порога составляет 100 мм (при ширине ворот до 4500 мм) или 145 мм (при ширине ворот свыше 4500 мм). 
Высота порога калитки в воротах из панорамных панелей: 149 мм</t>
    </r>
  </si>
  <si>
    <r>
      <rPr>
        <b/>
        <sz val="8"/>
        <color theme="3" tint="-0.249977111117893"/>
        <rFont val="Calibri"/>
        <family val="2"/>
        <charset val="204"/>
        <scheme val="minor"/>
      </rPr>
      <t>Устройство экстренного открывания дверей (замок «анти-паник»; изнутри ручка-штанга)</t>
    </r>
    <r>
      <rPr>
        <sz val="8"/>
        <color theme="3" tint="-0.249977111117893"/>
        <rFont val="Calibri"/>
        <family val="2"/>
        <charset val="204"/>
        <scheme val="minor"/>
      </rPr>
      <t xml:space="preserve"> 
(обеспечивает быструю и безопасную  эвакуацию людей из помещения при возникновении чрезвычайных ситуаций. Если необходимо срочно покинуть здание, достаточно нажать на</t>
    </r>
    <r>
      <rPr>
        <u/>
        <sz val="8"/>
        <color theme="3" tint="-0.249977111117893"/>
        <rFont val="Calibri"/>
        <family val="2"/>
        <charset val="204"/>
        <scheme val="minor"/>
      </rPr>
      <t xml:space="preserve"> ручку-штангу</t>
    </r>
    <r>
      <rPr>
        <sz val="8"/>
        <color theme="3" tint="-0.249977111117893"/>
        <rFont val="Calibri"/>
        <family val="2"/>
        <charset val="204"/>
        <scheme val="minor"/>
      </rPr>
      <t xml:space="preserve"> с внутренней стороны ворот и встроенная калитка откроется, даже если замок закрыт на все обороты)</t>
    </r>
  </si>
  <si>
    <r>
      <rPr>
        <b/>
        <sz val="8"/>
        <color theme="3" tint="-0.249977111117893"/>
        <rFont val="Calibri"/>
        <family val="2"/>
        <charset val="204"/>
      </rPr>
      <t>Комплект промышленных боковых роликовых кронштейнов</t>
    </r>
    <r>
      <rPr>
        <sz val="8"/>
        <color theme="3" tint="-0.249977111117893"/>
        <rFont val="Calibri"/>
        <family val="2"/>
        <charset val="204"/>
      </rPr>
      <t xml:space="preserve">
(в состав комплекта входят боковые роликовые кронштейны, роликовые накладки и ходовые ролики, используемые при производстве промышленных ворот. Применяется для ворот с интенсивным режимом эксплуатации)</t>
    </r>
  </si>
  <si>
    <r>
      <rPr>
        <b/>
        <sz val="8"/>
        <color theme="3" tint="-0.249977111117893"/>
        <rFont val="Calibri"/>
        <family val="2"/>
        <charset val="204"/>
      </rPr>
      <t xml:space="preserve">Комплект механизма разблокировки </t>
    </r>
    <r>
      <rPr>
        <sz val="8"/>
        <color theme="3" tint="-0.249977111117893"/>
        <rFont val="Calibri"/>
        <family val="2"/>
        <charset val="204"/>
      </rPr>
      <t xml:space="preserve">
(используется совместно с реечным элетроприводом. Длина троса составляет 4500 мм)</t>
    </r>
  </si>
  <si>
    <r>
      <rPr>
        <b/>
        <sz val="8"/>
        <color theme="3" tint="-0.249977111117893"/>
        <rFont val="Calibri"/>
        <family val="2"/>
        <charset val="204"/>
      </rPr>
      <t>Трос разблокировки</t>
    </r>
    <r>
      <rPr>
        <sz val="8"/>
        <color theme="3" tint="-0.249977111117893"/>
        <rFont val="Calibri"/>
        <family val="2"/>
        <charset val="204"/>
      </rPr>
      <t xml:space="preserve">
(используется для разблокировки реечного электропривода, применяется совместно с ригельным замком. Длина троса составляет 6000 мм)</t>
    </r>
  </si>
  <si>
    <r>
      <rPr>
        <b/>
        <sz val="8"/>
        <color theme="3" tint="-0.249977111117893"/>
        <rFont val="Calibri"/>
        <family val="2"/>
        <charset val="204"/>
      </rPr>
      <t>Трос разблокировки</t>
    </r>
    <r>
      <rPr>
        <sz val="8"/>
        <color theme="3" tint="-0.249977111117893"/>
        <rFont val="Calibri"/>
        <family val="2"/>
        <charset val="204"/>
      </rPr>
      <t xml:space="preserve">
(используется для разблокировки реечного электропривода, применяется совместно с ригельным замком. Длина троса составляет 4500 мм)</t>
    </r>
  </si>
  <si>
    <r>
      <rPr>
        <b/>
        <sz val="8"/>
        <color theme="3" tint="-0.249977111117893"/>
        <rFont val="Calibri"/>
        <family val="2"/>
        <charset val="204"/>
      </rPr>
      <t>Увеличение длины вала под привод</t>
    </r>
    <r>
      <rPr>
        <sz val="8"/>
        <color theme="3" tint="-0.249977111117893"/>
        <rFont val="Calibri"/>
        <family val="2"/>
        <charset val="204"/>
      </rPr>
      <t xml:space="preserve">
(при заказе автоматики не из списка ГК "Алютех")</t>
    </r>
  </si>
  <si>
    <r>
      <rPr>
        <b/>
        <sz val="8"/>
        <color theme="3" tint="-0.249977111117893"/>
        <rFont val="Calibri"/>
        <family val="2"/>
        <charset val="204"/>
      </rPr>
      <t>Усиленная упаковка</t>
    </r>
    <r>
      <rPr>
        <sz val="8"/>
        <color theme="3" tint="-0.249977111117893"/>
        <rFont val="Calibri"/>
        <family val="2"/>
        <charset val="204"/>
      </rPr>
      <t xml:space="preserve">
(сэндвич-панели с наружной стороны дополительно защищены двумя листами ДВП. Усиленная упаковка обеспечивает дополнительную защиту ворот при транспортировке и погрузочно-разгрузочных работах )</t>
    </r>
  </si>
  <si>
    <r>
      <rPr>
        <b/>
        <sz val="8"/>
        <color theme="3" tint="-0.249977111117893"/>
        <rFont val="Calibri"/>
        <family val="2"/>
        <charset val="204"/>
        <scheme val="minor"/>
      </rPr>
      <t>Низкий монтаж (барабан сзади)</t>
    </r>
    <r>
      <rPr>
        <sz val="8"/>
        <color theme="3" tint="-0.249977111117893"/>
        <rFont val="Calibri"/>
        <family val="2"/>
        <charset val="204"/>
        <scheme val="minor"/>
      </rPr>
      <t xml:space="preserve"> 
(наценка к стоимости стандартного комплекта ворот с торсионными пружинами)</t>
    </r>
  </si>
  <si>
    <r>
      <rPr>
        <b/>
        <sz val="8"/>
        <color theme="3" tint="-0.249977111117893"/>
        <rFont val="Calibri"/>
        <family val="2"/>
        <charset val="204"/>
        <scheme val="minor"/>
      </rPr>
      <t xml:space="preserve">Высокий монтаж с верхним расположением вала </t>
    </r>
    <r>
      <rPr>
        <sz val="8"/>
        <color theme="3" tint="-0.249977111117893"/>
        <rFont val="Calibri"/>
        <family val="2"/>
        <charset val="204"/>
        <scheme val="minor"/>
      </rPr>
      <t xml:space="preserve">
(наценка к стоимости стандартного комплекта ворот с торсионными пружинами)</t>
    </r>
  </si>
  <si>
    <r>
      <rPr>
        <b/>
        <sz val="8"/>
        <color theme="3" tint="-0.249977111117893"/>
        <rFont val="Calibri"/>
        <family val="2"/>
        <charset val="204"/>
      </rPr>
      <t>Комплект для встроенного монтажа 100/145 мм</t>
    </r>
    <r>
      <rPr>
        <sz val="8"/>
        <color theme="3" tint="-0.249977111117893"/>
        <rFont val="Calibri"/>
        <family val="2"/>
        <charset val="204"/>
      </rPr>
      <t xml:space="preserve">
(в состав комплекта входят 2 декоративных наличника шириной 107 мм, 1 декоративный наличник шириной 145 мм, комплект кронштейнов и крепежа для монтажа рамы ворот и декоративных наличников)</t>
    </r>
  </si>
  <si>
    <r>
      <rPr>
        <b/>
        <sz val="8"/>
        <color theme="3" tint="-0.249977111117893"/>
        <rFont val="Calibri"/>
        <family val="2"/>
        <charset val="204"/>
      </rPr>
      <t>Комплект для встроенного монтажа 145/145 мм</t>
    </r>
    <r>
      <rPr>
        <sz val="8"/>
        <color theme="3" tint="-0.249977111117893"/>
        <rFont val="Calibri"/>
        <family val="2"/>
        <charset val="204"/>
      </rPr>
      <t xml:space="preserve">
(в состав комплекта входят 3 декоративных наличника шириной 145 мм, комплект кронштейнов и крепежа для монтажа рамы ворот и декоративных наличников)</t>
    </r>
  </si>
  <si>
    <r>
      <rPr>
        <b/>
        <sz val="8"/>
        <color theme="3" tint="-0.249977111117893"/>
        <rFont val="Calibri"/>
        <family val="2"/>
        <charset val="204"/>
      </rPr>
      <t>Комплект утеплителей для встроенного монтажа</t>
    </r>
    <r>
      <rPr>
        <sz val="8"/>
        <color theme="3" tint="-0.249977111117893"/>
        <rFont val="Calibri"/>
        <family val="2"/>
        <charset val="204"/>
      </rPr>
      <t xml:space="preserve">
Применяется для улучшения теплоизоляционных свойств декоративных наличников </t>
    </r>
  </si>
  <si>
    <r>
      <t xml:space="preserve">Наклонный монтаж </t>
    </r>
    <r>
      <rPr>
        <sz val="8"/>
        <color theme="3" tint="-0.249977111117893"/>
        <rFont val="Calibri"/>
        <family val="2"/>
        <charset val="204"/>
      </rPr>
      <t>(до 45°)*</t>
    </r>
  </si>
  <si>
    <r>
      <t xml:space="preserve">Наклонный низкий монтаж </t>
    </r>
    <r>
      <rPr>
        <sz val="8"/>
        <color theme="3" tint="-0.249977111117893"/>
        <rFont val="Calibri"/>
        <family val="2"/>
        <charset val="204"/>
      </rPr>
      <t>(до 45°)*</t>
    </r>
  </si>
  <si>
    <r>
      <rPr>
        <b/>
        <sz val="8"/>
        <color theme="3" tint="-0.249977111117893"/>
        <rFont val="Calibri"/>
        <family val="2"/>
        <charset val="204"/>
      </rPr>
      <t>Двухвальная система балансировки</t>
    </r>
    <r>
      <rPr>
        <sz val="8"/>
        <color theme="3" tint="-0.249977111117893"/>
        <rFont val="Calibri"/>
        <family val="2"/>
        <charset val="204"/>
      </rPr>
      <t xml:space="preserve">
( включает 2 торсионных вала, для передачи крутящего момента между которыми используется цепь, оснащенная натяжителем. Передаточное отношение цепной системы: 1:1. Применяется усиленная комплектация) </t>
    </r>
  </si>
  <si>
    <t>+15%</t>
  </si>
  <si>
    <r>
      <rPr>
        <b/>
        <sz val="8"/>
        <color theme="3" tint="-0.249977111117893"/>
        <rFont val="Calibri"/>
        <family val="2"/>
        <charset val="204"/>
      </rPr>
      <t>Дополнительный контур герметизации</t>
    </r>
    <r>
      <rPr>
        <sz val="8"/>
        <color theme="3" tint="-0.249977111117893"/>
        <rFont val="Calibri"/>
        <family val="2"/>
        <charset val="204"/>
      </rPr>
      <t xml:space="preserve"> панорамного остекления**
Позволяет устранить вероятность запотевания вставок изнутри, повышает теплоизоляционные свойства ворот</t>
    </r>
  </si>
  <si>
    <r>
      <rPr>
        <b/>
        <sz val="8"/>
        <color theme="3" tint="-0.249977111117893"/>
        <rFont val="Calibri"/>
        <family val="2"/>
        <charset val="204"/>
      </rPr>
      <t>Лист перфорированный алюминиевый 5-8 для панорамной панели</t>
    </r>
    <r>
      <rPr>
        <sz val="8"/>
        <color theme="3" tint="-0.249977111117893"/>
        <rFont val="Calibri"/>
        <family val="2"/>
        <charset val="204"/>
      </rPr>
      <t xml:space="preserve">
(перфорированный алюминиевый лист, перфорация 5-8 мм. Поперечное сечение вентиляционных прорезей – 35%. Толщина – 1,6 мм. Цвет: натуральный цвет алюминия)</t>
    </r>
  </si>
  <si>
    <r>
      <rPr>
        <b/>
        <sz val="8"/>
        <color theme="3" tint="-0.249977111117893"/>
        <rFont val="Calibri"/>
        <family val="2"/>
        <charset val="204"/>
      </rPr>
      <t>Альтернативная сэндвич-панель с гладкой текстурой (25 мм)</t>
    </r>
    <r>
      <rPr>
        <sz val="8"/>
        <color theme="3" tint="-0.249977111117893"/>
        <rFont val="Calibri"/>
        <family val="2"/>
        <charset val="204"/>
      </rPr>
      <t xml:space="preserve">
(поверхность панели гладкая с наружной и внутренней сторон. Толщина: 25 мм. Цвет: анодированный алюминий)</t>
    </r>
  </si>
  <si>
    <r>
      <rPr>
        <b/>
        <sz val="8"/>
        <color theme="3" tint="-0.249977111117893"/>
        <rFont val="Calibri"/>
        <family val="2"/>
        <charset val="204"/>
      </rPr>
      <t>Лист алюминиевый с тиснением Stucco для панорамной панели</t>
    </r>
    <r>
      <rPr>
        <sz val="8"/>
        <color theme="3" tint="-0.249977111117893"/>
        <rFont val="Calibri"/>
        <family val="2"/>
        <charset val="204"/>
      </rPr>
      <t xml:space="preserve">
(поверхность листа с тиснением stucco с наружной и внутренней сторон. Толщина: 1,2 мм. цвет: натуральный цвет алюминия)</t>
    </r>
  </si>
  <si>
    <r>
      <rPr>
        <b/>
        <sz val="8"/>
        <color theme="3" tint="-0.249977111117893"/>
        <rFont val="Calibri"/>
        <family val="2"/>
        <charset val="204"/>
      </rPr>
      <t>Решетка алюминиевая тянутая для панорамной панели</t>
    </r>
    <r>
      <rPr>
        <sz val="8"/>
        <color theme="3" tint="-0.249977111117893"/>
        <rFont val="Calibri"/>
        <family val="2"/>
        <charset val="204"/>
      </rPr>
      <t xml:space="preserve">
(тянутая решетка из алюминия. Поперечное сечение вентиляционных прорезей: 50%. Толщина: 1,2 мм. Цвет: натуральный цвет алюминия)</t>
    </r>
  </si>
  <si>
    <r>
      <rPr>
        <b/>
        <sz val="8"/>
        <color theme="3" tint="-0.249977111117893"/>
        <rFont val="Calibri"/>
        <family val="2"/>
        <charset val="204"/>
        <scheme val="minor"/>
      </rPr>
      <t>Вставка декоративная Cross</t>
    </r>
    <r>
      <rPr>
        <sz val="8"/>
        <color theme="3" tint="-0.249977111117893"/>
        <rFont val="Calibri"/>
        <family val="2"/>
        <charset val="204"/>
        <scheme val="minor"/>
      </rPr>
      <t xml:space="preserve">
(цвет: белый. Применяется совместно с окнами арт. W043WH-TG, W043WH-TG40, W043WH-CG, W043WH-CG40)</t>
    </r>
  </si>
  <si>
    <r>
      <rPr>
        <b/>
        <sz val="8"/>
        <color theme="3" tint="-0.249977111117893"/>
        <rFont val="Calibri"/>
        <family val="2"/>
        <charset val="204"/>
        <scheme val="minor"/>
      </rPr>
      <t>Вставка декоративная Cross</t>
    </r>
    <r>
      <rPr>
        <sz val="8"/>
        <color theme="3" tint="-0.249977111117893"/>
        <rFont val="Calibri"/>
        <family val="2"/>
        <charset val="204"/>
        <scheme val="minor"/>
      </rPr>
      <t xml:space="preserve">
(цвет: коричневый. Применяется совместно с окнами арт. W043BR-TG,  W043BR-TG40, W043BR-CG, W043BR-CG40)</t>
    </r>
  </si>
  <si>
    <t>W041-WH</t>
  </si>
  <si>
    <t>W041-BR</t>
  </si>
  <si>
    <r>
      <rPr>
        <b/>
        <sz val="8"/>
        <color theme="3" tint="-0.249977111117893"/>
        <rFont val="Calibri"/>
        <family val="2"/>
        <charset val="204"/>
      </rPr>
      <t>Вставка светопрозрачная декоративная Cross</t>
    </r>
    <r>
      <rPr>
        <sz val="8"/>
        <color theme="3" tint="-0.249977111117893"/>
        <rFont val="Calibri"/>
        <family val="2"/>
        <charset val="204"/>
      </rPr>
      <t xml:space="preserve">
(цвет: коричневый. В состав позиции входят: окно размером 486х324 мм и декоративная вставка Cross ("крест")</t>
    </r>
  </si>
  <si>
    <t>W042-WH</t>
  </si>
  <si>
    <r>
      <rPr>
        <b/>
        <sz val="8"/>
        <color theme="3" tint="-0.249977111117893"/>
        <rFont val="Calibri"/>
        <family val="2"/>
        <charset val="204"/>
      </rPr>
      <t>Комплект вставок светопрозрачных декоративных Sunburst 3</t>
    </r>
    <r>
      <rPr>
        <sz val="8"/>
        <color theme="3" tint="-0.249977111117893"/>
        <rFont val="Calibri"/>
        <family val="2"/>
        <charset val="204"/>
      </rPr>
      <t xml:space="preserve">
(цвет: белый. В состав позиции входят 3 окна размером 486х324 мм и 3 декоративные вставки с рисунком Sunrise ("восход солнца")</t>
    </r>
  </si>
  <si>
    <t>W042-BR</t>
  </si>
  <si>
    <r>
      <rPr>
        <b/>
        <sz val="8"/>
        <color theme="3" tint="-0.249977111117893"/>
        <rFont val="Calibri"/>
        <family val="2"/>
        <charset val="204"/>
      </rPr>
      <t>Комплект вставок светопрозрачных декоративных Sunburst 3</t>
    </r>
    <r>
      <rPr>
        <sz val="8"/>
        <color theme="3" tint="-0.249977111117893"/>
        <rFont val="Calibri"/>
        <family val="2"/>
        <charset val="204"/>
      </rPr>
      <t xml:space="preserve">
(цвет: коричневый. В состав позиции входят 3 окна размером 486х324 мм и 3 декоративные вставки с рисунком Sunrise ("восход солнца")</t>
    </r>
  </si>
  <si>
    <r>
      <rPr>
        <b/>
        <sz val="8"/>
        <color theme="3" tint="-0.249977111117893"/>
        <rFont val="Calibri"/>
        <family val="2"/>
        <charset val="204"/>
      </rPr>
      <t>Комплект заглушек оконных</t>
    </r>
    <r>
      <rPr>
        <sz val="8"/>
        <color theme="3" tint="-0.249977111117893"/>
        <rFont val="Calibri"/>
        <family val="2"/>
        <charset val="204"/>
      </rPr>
      <t xml:space="preserve">
(обеспечивают дополнительную герметизацию в зоне оконной рамы. Применяются в воротах с типом полотна S-, M-гофр )</t>
    </r>
  </si>
  <si>
    <r>
      <rPr>
        <b/>
        <sz val="8"/>
        <color theme="3" tint="-0.249977111117893"/>
        <rFont val="Calibri"/>
        <family val="2"/>
        <charset val="204"/>
        <scheme val="minor"/>
      </rPr>
      <t>Комплект кожухов защитных</t>
    </r>
    <r>
      <rPr>
        <sz val="8"/>
        <color theme="3" tint="-0.249977111117893"/>
        <rFont val="Calibri"/>
        <family val="2"/>
        <charset val="204"/>
        <scheme val="minor"/>
      </rPr>
      <t xml:space="preserve">
(применяется для дополнительной защиты от защемления, снижения уровня шума работы ворот)</t>
    </r>
  </si>
  <si>
    <r>
      <rPr>
        <b/>
        <sz val="8"/>
        <color theme="3" tint="-0.249977111117893"/>
        <rFont val="Calibri"/>
        <family val="2"/>
        <charset val="204"/>
      </rPr>
      <t xml:space="preserve">Система защиты от поддомкрачивания </t>
    </r>
    <r>
      <rPr>
        <sz val="8"/>
        <color theme="3" tint="-0.249977111117893"/>
        <rFont val="Calibri"/>
        <family val="2"/>
        <charset val="204"/>
      </rPr>
      <t xml:space="preserve">
(устанавливается на промышленные секционные ворота с навальным электроприводом. При ширине проема ворот до 5 м и площади до 25 м² в состав опции входят кронштейны с регулировкой натяжения тросов)</t>
    </r>
  </si>
  <si>
    <r>
      <rPr>
        <b/>
        <sz val="8"/>
        <color theme="3" tint="-0.249977111117893"/>
        <rFont val="Calibri"/>
        <family val="2"/>
        <charset val="204"/>
      </rPr>
      <t>Блок ручного подъема ворот</t>
    </r>
    <r>
      <rPr>
        <sz val="8"/>
        <color theme="3" tint="-0.249977111117893"/>
        <rFont val="Calibri"/>
        <family val="2"/>
        <charset val="204"/>
      </rPr>
      <t xml:space="preserve">
(используется для ручного подъема ворот высотой более 2 м и площадью полотна до 15 м²)</t>
    </r>
  </si>
  <si>
    <r>
      <rPr>
        <b/>
        <sz val="8"/>
        <color theme="3" tint="-0.249977111117893"/>
        <rFont val="Calibri"/>
        <family val="2"/>
        <charset val="204"/>
      </rPr>
      <t>Редуктор цепной</t>
    </r>
    <r>
      <rPr>
        <sz val="8"/>
        <color theme="3" tint="-0.249977111117893"/>
        <rFont val="Calibri"/>
        <family val="2"/>
        <charset val="204"/>
      </rPr>
      <t xml:space="preserve">
(стандартная длина цепи редуктора - 8 м, что позволяет управлять воротами с высотой расположения торсионного вала до 4,5 м)</t>
    </r>
  </si>
  <si>
    <r>
      <rPr>
        <b/>
        <sz val="8"/>
        <color theme="3" tint="-0.249977111117893"/>
        <rFont val="Calibri"/>
        <family val="2"/>
        <charset val="204"/>
      </rPr>
      <t xml:space="preserve">Цепь </t>
    </r>
    <r>
      <rPr>
        <sz val="8"/>
        <color theme="3" tint="-0.249977111117893"/>
        <rFont val="Calibri"/>
        <family val="2"/>
        <charset val="204"/>
      </rPr>
      <t xml:space="preserve">
(удлинитель цепи редуктора. Применяется при высоте расположения торсионного вала более 4,5 м)</t>
    </r>
  </si>
  <si>
    <r>
      <rPr>
        <b/>
        <sz val="8"/>
        <color theme="3" tint="-0.249977111117893"/>
        <rFont val="Calibri"/>
        <family val="2"/>
        <charset val="204"/>
      </rPr>
      <t>Телескопическое подвешение типа CS-1</t>
    </r>
    <r>
      <rPr>
        <sz val="8"/>
        <color theme="3" tint="-0.249977111117893"/>
        <rFont val="Calibri"/>
        <family val="2"/>
        <charset val="204"/>
      </rPr>
      <t xml:space="preserve">
(высота подвеса составляет 300 мм)</t>
    </r>
  </si>
  <si>
    <r>
      <rPr>
        <b/>
        <sz val="8"/>
        <color theme="3" tint="-0.249977111117893"/>
        <rFont val="Calibri"/>
        <family val="2"/>
        <charset val="204"/>
      </rPr>
      <t>Телескопическое подвешение типа CS-2</t>
    </r>
    <r>
      <rPr>
        <sz val="8"/>
        <color theme="3" tint="-0.249977111117893"/>
        <rFont val="Calibri"/>
        <family val="2"/>
        <charset val="204"/>
      </rPr>
      <t xml:space="preserve">
(высота подвеса составляет 500 мм)</t>
    </r>
  </si>
  <si>
    <r>
      <rPr>
        <b/>
        <sz val="8"/>
        <color theme="3" tint="-0.249977111117893"/>
        <rFont val="Calibri"/>
        <family val="2"/>
        <charset val="204"/>
      </rPr>
      <t>Телескопическое подвешение типа CS-3</t>
    </r>
    <r>
      <rPr>
        <sz val="8"/>
        <color theme="3" tint="-0.249977111117893"/>
        <rFont val="Calibri"/>
        <family val="2"/>
        <charset val="204"/>
      </rPr>
      <t xml:space="preserve">
(высота подвеса составляет 800 мм)</t>
    </r>
  </si>
  <si>
    <r>
      <rPr>
        <b/>
        <sz val="8"/>
        <color theme="3" tint="-0.249977111117893"/>
        <rFont val="Calibri"/>
        <family val="2"/>
        <charset val="204"/>
      </rPr>
      <t>Телескопическое подвешение типа CS-4</t>
    </r>
    <r>
      <rPr>
        <sz val="8"/>
        <color theme="3" tint="-0.249977111117893"/>
        <rFont val="Calibri"/>
        <family val="2"/>
        <charset val="204"/>
      </rPr>
      <t xml:space="preserve">
(высота подвеса составляет 1000 мм)</t>
    </r>
  </si>
  <si>
    <r>
      <rPr>
        <b/>
        <sz val="8"/>
        <color theme="3" tint="-0.249977111117893"/>
        <rFont val="Calibri"/>
        <family val="2"/>
        <charset val="204"/>
      </rPr>
      <t>Телескопическое подвешение типа CS-5</t>
    </r>
    <r>
      <rPr>
        <sz val="8"/>
        <color theme="3" tint="-0.249977111117893"/>
        <rFont val="Calibri"/>
        <family val="2"/>
        <charset val="204"/>
      </rPr>
      <t xml:space="preserve">
(высота подвеса составляет 1500 мм)</t>
    </r>
  </si>
  <si>
    <r>
      <rPr>
        <b/>
        <sz val="8"/>
        <color theme="3" tint="-0.249977111117893"/>
        <rFont val="Calibri"/>
        <family val="2"/>
        <charset val="204"/>
      </rPr>
      <t xml:space="preserve">Доводчик </t>
    </r>
    <r>
      <rPr>
        <sz val="8"/>
        <color theme="3" tint="-0.249977111117893"/>
        <rFont val="Calibri"/>
        <family val="2"/>
        <charset val="204"/>
      </rPr>
      <t xml:space="preserve">
(Доводчик рычажного типа. Позволяет регулировать скорость закрывания калитки в фасаде / двери боковой и скорость дожатия. Фиксация створки калитки в фасаде/ двери боковой в открытом положении не выполняется)</t>
    </r>
  </si>
  <si>
    <r>
      <t xml:space="preserve">Приведенные цены указанны на позиции отгружаемые </t>
    </r>
    <r>
      <rPr>
        <b/>
        <u/>
        <sz val="10"/>
        <color theme="3"/>
        <rFont val="Calibri"/>
        <family val="2"/>
        <charset val="204"/>
      </rPr>
      <t>только</t>
    </r>
    <r>
      <rPr>
        <b/>
        <sz val="10"/>
        <color theme="3"/>
        <rFont val="Calibri"/>
        <family val="2"/>
        <charset val="204"/>
      </rPr>
      <t xml:space="preserve"> в составе секционных ворот "Алютех".</t>
    </r>
  </si>
  <si>
    <r>
      <rPr>
        <b/>
        <sz val="8"/>
        <color theme="3"/>
        <rFont val="Calibri"/>
        <family val="2"/>
        <charset val="204"/>
      </rPr>
      <t xml:space="preserve"> +/-</t>
    </r>
    <r>
      <rPr>
        <sz val="8"/>
        <color theme="3"/>
        <rFont val="Calibri"/>
        <family val="2"/>
        <charset val="204"/>
      </rPr>
      <t xml:space="preserve"> Применяемость опции различна для ворот с комбинированным и панорамным типом полотна. Подробная информация приведена в документе "Описание конструкции и технические данные для монтажа промышленных ворот"</t>
    </r>
  </si>
  <si>
    <t>Детальная информация о применении дополнительных опций для гаражных и промышленных секционных ворот приведена в документах «Описание конструкции и технические данные для монтажа гаражных секционных ворот серии Classic и Trend» и «Описание конструкции и технические данные для монтажа промышленных секционных ворот серии ProPlus и ProTrend»</t>
  </si>
  <si>
    <r>
      <rPr>
        <b/>
        <sz val="8"/>
        <color theme="3" tint="-0.249977111117893"/>
        <rFont val="Calibri"/>
        <family val="2"/>
        <charset val="204"/>
        <scheme val="minor"/>
      </rPr>
      <t>Окно</t>
    </r>
    <r>
      <rPr>
        <sz val="8"/>
        <color theme="3" tint="-0.249977111117893"/>
        <rFont val="Calibri"/>
        <family val="2"/>
        <charset val="204"/>
        <scheme val="minor"/>
      </rPr>
      <t xml:space="preserve">
(размер: 522х322х45 (40) мм, форма: прямоугольное, цвет: белый, остекление: прозрачное)</t>
    </r>
  </si>
  <si>
    <r>
      <rPr>
        <b/>
        <sz val="8"/>
        <color theme="3" tint="-0.249977111117893"/>
        <rFont val="Calibri"/>
        <family val="2"/>
        <charset val="204"/>
        <scheme val="minor"/>
      </rPr>
      <t>Окно</t>
    </r>
    <r>
      <rPr>
        <sz val="8"/>
        <color theme="3" tint="-0.249977111117893"/>
        <rFont val="Calibri"/>
        <family val="2"/>
        <charset val="204"/>
        <scheme val="minor"/>
      </rPr>
      <t xml:space="preserve">
(размер: 522х322х45 (40) мм, форма: прямоугольное, цвет: белый, остекление: кристаллическое)</t>
    </r>
  </si>
  <si>
    <r>
      <rPr>
        <b/>
        <sz val="8"/>
        <color theme="3" tint="-0.249977111117893"/>
        <rFont val="Calibri"/>
        <family val="2"/>
        <charset val="204"/>
        <scheme val="minor"/>
      </rPr>
      <t>Окно</t>
    </r>
    <r>
      <rPr>
        <sz val="8"/>
        <color theme="3" tint="-0.249977111117893"/>
        <rFont val="Calibri"/>
        <family val="2"/>
        <charset val="204"/>
        <scheme val="minor"/>
      </rPr>
      <t xml:space="preserve">
(размер: 522х322х45 (40) мм, форма: прямоугольное, цвет: коричневый, остекление: прозрачное)</t>
    </r>
  </si>
  <si>
    <r>
      <rPr>
        <b/>
        <sz val="8"/>
        <color theme="3" tint="-0.249977111117893"/>
        <rFont val="Calibri"/>
        <family val="2"/>
        <charset val="204"/>
        <scheme val="minor"/>
      </rPr>
      <t>Окно</t>
    </r>
    <r>
      <rPr>
        <sz val="8"/>
        <color theme="3" tint="-0.249977111117893"/>
        <rFont val="Calibri"/>
        <family val="2"/>
        <charset val="204"/>
        <scheme val="minor"/>
      </rPr>
      <t xml:space="preserve">
(размер: 522х322х45 (40) мм, форма: прямоугольное, цвет: коричневый, остекление: кристаллическое)</t>
    </r>
  </si>
  <si>
    <r>
      <rPr>
        <b/>
        <sz val="8"/>
        <color theme="4" tint="-0.499984740745262"/>
        <rFont val="Calibri"/>
        <family val="2"/>
        <charset val="204"/>
      </rPr>
      <t>Комплект заглушек калиточных</t>
    </r>
    <r>
      <rPr>
        <sz val="8"/>
        <color theme="4" tint="-0.499984740745262"/>
        <rFont val="Calibri"/>
        <family val="2"/>
        <charset val="204"/>
      </rPr>
      <t xml:space="preserve">
(полиуретановые заглушки обеспечивают дополнительную герметизацию калиточного проема. Применяются в воротах с рисунком поверхности S-гофр, M-гофр)</t>
    </r>
  </si>
  <si>
    <r>
      <rPr>
        <b/>
        <sz val="8"/>
        <color theme="4" tint="-0.499984740745262"/>
        <rFont val="Calibri"/>
        <family val="2"/>
        <charset val="204"/>
        <scheme val="minor"/>
      </rPr>
      <t xml:space="preserve">Комплект заглушек панельных </t>
    </r>
    <r>
      <rPr>
        <sz val="8"/>
        <color theme="4" tint="-0.499984740745262"/>
        <rFont val="Calibri"/>
        <family val="2"/>
        <charset val="204"/>
        <scheme val="minor"/>
      </rPr>
      <t xml:space="preserve">
(Заглушки устанавливаются под боковые накладки </t>
    </r>
    <r>
      <rPr>
        <u/>
        <sz val="8"/>
        <color theme="4" tint="-0.499984740745262"/>
        <rFont val="Calibri"/>
        <family val="2"/>
        <charset val="204"/>
        <scheme val="minor"/>
      </rPr>
      <t>в каждый паз панелей</t>
    </r>
    <r>
      <rPr>
        <sz val="8"/>
        <color theme="4" tint="-0.499984740745262"/>
        <rFont val="Calibri"/>
        <family val="2"/>
        <charset val="204"/>
        <scheme val="minor"/>
      </rPr>
      <t xml:space="preserve"> с рисунком  S- и М-гофр с внешней стороны ворот для улучшения теплоизоляции и герметизации проема. Заглушки, которые устанавливаются</t>
    </r>
    <r>
      <rPr>
        <u/>
        <sz val="8"/>
        <color theme="4" tint="-0.499984740745262"/>
        <rFont val="Calibri"/>
        <family val="2"/>
        <charset val="204"/>
        <scheme val="minor"/>
      </rPr>
      <t xml:space="preserve"> между</t>
    </r>
    <r>
      <rPr>
        <sz val="8"/>
        <color theme="4" tint="-0.499984740745262"/>
        <rFont val="Calibri"/>
        <family val="2"/>
        <charset val="204"/>
        <scheme val="minor"/>
      </rPr>
      <t xml:space="preserve"> панелями с рисунком   S- , М-, L-гофр входят в стандартный комплект ворот)</t>
    </r>
  </si>
  <si>
    <r>
      <rPr>
        <b/>
        <sz val="8"/>
        <color theme="4" tint="-0.499984740745262"/>
        <rFont val="Calibri"/>
        <family val="2"/>
        <charset val="204"/>
      </rPr>
      <t xml:space="preserve">Комплект крепежный </t>
    </r>
    <r>
      <rPr>
        <sz val="8"/>
        <color theme="4" tint="-0.499984740745262"/>
        <rFont val="Calibri"/>
        <family val="2"/>
        <charset val="204"/>
      </rPr>
      <t xml:space="preserve">
(представляет собой нейлоновые дюбели с вворачиваемыми винтами. Применяется для крепления рамы ворот и элементов торсионного вала к стене из бетона, кирпича полнотелого, керамзитобетона, природного камня и других подобных материалов. При креплении ворот к проемам из дерева применяются винты с шайбами, входящие в состав данного крепежного комплекта, нейлоновые дюбели при этом не используются)</t>
    </r>
  </si>
  <si>
    <r>
      <rPr>
        <b/>
        <sz val="8"/>
        <color theme="4" tint="-0.499984740745262"/>
        <rFont val="Calibri"/>
        <family val="2"/>
        <charset val="204"/>
      </rPr>
      <t>Комплект усиливающих профилей*</t>
    </r>
    <r>
      <rPr>
        <sz val="8"/>
        <color theme="4" tint="-0.499984740745262"/>
        <rFont val="Calibri"/>
        <family val="2"/>
        <charset val="204"/>
      </rPr>
      <t xml:space="preserve">
(В состав комплекта входят усиливающие профили, устанавливаемые на каждую панель ворот. Применяется для увеличения жесткости полотна и стойкости к ветровым и ударным нагрузкам)</t>
    </r>
  </si>
  <si>
    <r>
      <rPr>
        <b/>
        <sz val="8"/>
        <color theme="4" tint="-0.499984740745262"/>
        <rFont val="Calibri"/>
        <family val="2"/>
        <charset val="204"/>
      </rPr>
      <t>Фальш-панель для ворот серии AluTherm с тройным остеклением</t>
    </r>
    <r>
      <rPr>
        <sz val="8"/>
        <color theme="4" tint="-0.499984740745262"/>
        <rFont val="Calibri"/>
        <family val="2"/>
        <charset val="204"/>
      </rPr>
      <t xml:space="preserve">
(изготавливается из экструдированных алюминиевых профилей с терморазрывом. Используется тройное SAN-остекление. Толщина стеклопакета составляет 25 мм. Цвет профилей: RAL 9016, RAL 9006, RAL 8014, RAL 5010)</t>
    </r>
  </si>
  <si>
    <r>
      <rPr>
        <b/>
        <sz val="8"/>
        <color theme="4" tint="-0.499984740745262"/>
        <rFont val="Calibri"/>
        <family val="2"/>
        <charset val="204"/>
      </rPr>
      <t>Фальш-панель для ворот серии AluTherm с двойным остеклением</t>
    </r>
    <r>
      <rPr>
        <sz val="8"/>
        <color theme="4" tint="-0.499984740745262"/>
        <rFont val="Calibri"/>
        <family val="2"/>
        <charset val="204"/>
      </rPr>
      <t xml:space="preserve">
(изготавливается из экструдированных алюминиевых профилей с терморазрывом. Используется двойное SAN-остекление. Толщина стеклопакета составляет 26 мм. Цвет профилей: RAL 9016, RAL 9006, RAL 8014, RAL 5010)</t>
    </r>
  </si>
  <si>
    <r>
      <rPr>
        <b/>
        <sz val="8"/>
        <color theme="4" tint="-0.499984740745262"/>
        <rFont val="Calibri"/>
        <family val="2"/>
        <charset val="204"/>
      </rPr>
      <t xml:space="preserve">Фальш-панель для ворот серии AluPro с двойным остеклением
</t>
    </r>
    <r>
      <rPr>
        <sz val="8"/>
        <color theme="4" tint="-0.499984740745262"/>
        <rFont val="Calibri"/>
        <family val="2"/>
        <charset val="204"/>
      </rPr>
      <t>(изготавливается из экструдированных алюминиевых профилей без терморазрыва c двойным SAN-остеклением. Толщина стеклопакета составляет 26 мм. Цвет профилей: RAL 9016, RAL 9006, RAL 8017, RAL 8014, RAL 7016, RAL 6005, RAL 5010, RAL 3004, RAL 1015, A00-D6)</t>
    </r>
  </si>
  <si>
    <r>
      <rPr>
        <b/>
        <sz val="8"/>
        <color theme="4" tint="-0.499984740745262"/>
        <rFont val="Calibri"/>
        <family val="2"/>
        <charset val="204"/>
      </rPr>
      <t xml:space="preserve">Фальш-панель для ворот серии AluTrend с двойным остеклением
</t>
    </r>
    <r>
      <rPr>
        <sz val="8"/>
        <color theme="4" tint="-0.499984740745262"/>
        <rFont val="Calibri"/>
        <family val="2"/>
        <charset val="204"/>
      </rPr>
      <t>(изготавливается из экструдированных алюминиевых профилей без терморазрыва с двойным SAN-остеклением. Толщина стеклопакета составляет 26 мм. Цвет: RAL 9016, RAL 9006, RAL 8017, RAL 8014, RAL 7016, RAL 6005, RAL 5010, RAL 3004, RAL 1015)</t>
    </r>
  </si>
  <si>
    <r>
      <rPr>
        <b/>
        <sz val="8"/>
        <color theme="4" tint="-0.499984740745262"/>
        <rFont val="Calibri"/>
        <family val="2"/>
        <charset val="204"/>
      </rPr>
      <t xml:space="preserve">Фальш-панель для панорамных ворот серии AluPro с одинарным остеклением
</t>
    </r>
    <r>
      <rPr>
        <sz val="8"/>
        <color theme="4" tint="-0.499984740745262"/>
        <rFont val="Calibri"/>
        <family val="2"/>
        <charset val="204"/>
      </rPr>
      <t>(изготавливается из экструдированных алюминиевых профилей без терморазрыва с одинарным SAN-остеклением. Толщина остекления составляет 3 мм. Цвет: RAL 9016, RAL 9006, RAL 8017, RAL8014, RAL7016, RAL 6005, RAL 5010, RAL 3004, RAL 1015, A00-D6)</t>
    </r>
  </si>
  <si>
    <r>
      <rPr>
        <b/>
        <sz val="8"/>
        <color theme="4" tint="-0.499984740745262"/>
        <rFont val="Calibri"/>
        <family val="2"/>
        <charset val="204"/>
      </rPr>
      <t xml:space="preserve">Фальш-панель с алюминиевым профилем </t>
    </r>
    <r>
      <rPr>
        <sz val="8"/>
        <color theme="4" tint="-0.499984740745262"/>
        <rFont val="Calibri"/>
        <family val="2"/>
        <charset val="204"/>
      </rPr>
      <t xml:space="preserve">
(цвет панели снаружи: RAL 9016, RAL 9006, RAL 8017, RAL 8014, RAL 7016, RAL 6005, RAL 5010, RAL 3004, RAL 1015, ADS 703; изнутри: RAL 9002. В состав комплекта входят кронштейны крепления фальш-панели к проему).
Если полотно ворот изготовлено из сэндвич-панелей с рисунком филенка, фальшпанель изготавливается с рисунком L-гофр</t>
    </r>
  </si>
  <si>
    <r>
      <rPr>
        <b/>
        <sz val="8"/>
        <color theme="4" tint="-0.499984740745262"/>
        <rFont val="Calibri"/>
        <family val="2"/>
        <charset val="204"/>
      </rPr>
      <t xml:space="preserve">Фальш-панель для ворот с цветом "под дерево" </t>
    </r>
    <r>
      <rPr>
        <sz val="8"/>
        <color theme="4" tint="-0.499984740745262"/>
        <rFont val="Calibri"/>
        <family val="2"/>
        <charset val="204"/>
      </rPr>
      <t xml:space="preserve">
(цвет панели снаружи: золотой дуб, темный дуб, вишня; изнутри: RAL 9002. В состав комплекта входят алюминиевые профили обрамления и кронштейны крепления фальш-панели к проему)
Если полотно ворот изготовлено из сэндвич-панелей с рисунком филенка, фальшпанель изготавливается с рисунком L-гофр</t>
    </r>
  </si>
  <si>
    <r>
      <rPr>
        <b/>
        <sz val="8"/>
        <color theme="4" tint="-0.499984740745262"/>
        <rFont val="Calibri"/>
        <family val="2"/>
        <charset val="204"/>
      </rPr>
      <t>Панорамное остекление AluTherm</t>
    </r>
    <r>
      <rPr>
        <sz val="8"/>
        <color theme="4" tint="-0.499984740745262"/>
        <rFont val="Calibri"/>
        <family val="2"/>
        <charset val="204"/>
      </rPr>
      <t xml:space="preserve">
(панорамные секции из профилей с терморазрывом, двойное SAN-остекление. Толщина секции: 45 мм, толщина стеклопакета: 26 мм. Применяется при необходимости замены одной или нескольких сэндвич-панелей на панорамную)</t>
    </r>
  </si>
  <si>
    <r>
      <rPr>
        <b/>
        <sz val="8"/>
        <color theme="4" tint="-0.499984740745262"/>
        <rFont val="Calibri"/>
        <family val="2"/>
        <charset val="204"/>
      </rPr>
      <t xml:space="preserve">Панорамное остекление 
</t>
    </r>
    <r>
      <rPr>
        <sz val="8"/>
        <color theme="4" tint="-0.499984740745262"/>
        <rFont val="Calibri"/>
        <family val="2"/>
        <charset val="204"/>
      </rPr>
      <t>(применяется при необходимости замены одной или нескольких сэндвич-панелей на панорамную (за исключением верхней и нижней). Толщина стеклопакета: 26 мм)</t>
    </r>
  </si>
  <si>
    <r>
      <rPr>
        <b/>
        <sz val="8"/>
        <color theme="4" tint="-0.499984740745262"/>
        <rFont val="Calibri"/>
        <family val="2"/>
        <charset val="204"/>
      </rPr>
      <t>Тройное остекление**</t>
    </r>
    <r>
      <rPr>
        <sz val="8"/>
        <color theme="4" tint="-0.499984740745262"/>
        <rFont val="Calibri"/>
        <family val="2"/>
        <charset val="204"/>
      </rPr>
      <t xml:space="preserve">
(светопрозрачная вставка изготавливается из 3 листов SAN-стекла. Толщина стеклопакета составляет 25 мм. Применяется для улучшения теплоизоляции панорамных секций серии AluTherm)</t>
    </r>
  </si>
  <si>
    <r>
      <rPr>
        <b/>
        <sz val="8"/>
        <color theme="4" tint="-0.499984740745262"/>
        <rFont val="Calibri"/>
        <family val="2"/>
        <charset val="204"/>
      </rPr>
      <t>Альтернативная сэндвич-панель с текстурой stucco (26 мм)</t>
    </r>
    <r>
      <rPr>
        <sz val="8"/>
        <color theme="4" tint="-0.499984740745262"/>
        <rFont val="Calibri"/>
        <family val="2"/>
        <charset val="204"/>
      </rPr>
      <t xml:space="preserve">
(композитная панель, состоящая из алюминиевых листов с заполнением пространства между ними пенополиуретаном. Поверхность имеет тиснение stucco с наружной и внутренней сторон. Толщина панели 26 мм)</t>
    </r>
  </si>
  <si>
    <r>
      <rPr>
        <b/>
        <sz val="8"/>
        <color theme="4" tint="-0.499984740745262"/>
        <rFont val="Calibri"/>
        <family val="2"/>
        <charset val="204"/>
      </rPr>
      <t>Альтернативная композитная панель (3 мм)</t>
    </r>
    <r>
      <rPr>
        <sz val="8"/>
        <color theme="4" tint="-0.499984740745262"/>
        <rFont val="Calibri"/>
        <family val="2"/>
        <charset val="204"/>
      </rPr>
      <t xml:space="preserve">
(композитная панель, состоящая из алюминиевых листов с заполнением пространства между ними ПВД. Толщина панели 3 мм)</t>
    </r>
  </si>
  <si>
    <r>
      <rPr>
        <b/>
        <sz val="8"/>
        <color theme="4" tint="-0.499984740745262"/>
        <rFont val="Calibri"/>
        <family val="2"/>
        <charset val="204"/>
      </rPr>
      <t>Решетка для панорамной панели стальная тянутая</t>
    </r>
    <r>
      <rPr>
        <sz val="8"/>
        <color theme="4" tint="-0.499984740745262"/>
        <rFont val="Calibri"/>
        <family val="2"/>
        <charset val="204"/>
      </rPr>
      <t xml:space="preserve">
(тянутая решетка из оцинкованной стали. Поперечное сечение вентиляционных прорезей – 58%, толщина 4 мм. Цвет: натуральный цвет стали)</t>
    </r>
  </si>
  <si>
    <r>
      <rPr>
        <b/>
        <sz val="8"/>
        <color theme="4" tint="-0.499984740745262"/>
        <rFont val="Calibri"/>
        <family val="2"/>
        <charset val="204"/>
      </rPr>
      <t>Решетка для панорамной панели стальная 40х40 мм</t>
    </r>
    <r>
      <rPr>
        <sz val="8"/>
        <color theme="4" tint="-0.499984740745262"/>
        <rFont val="Calibri"/>
        <family val="2"/>
        <charset val="204"/>
      </rPr>
      <t xml:space="preserve">
(решетка из оцинкованной стали. Поперечное сечение вентиляционных прорезей – 83%, толщина 4 мм. Цвет: натуральный цвет стали)</t>
    </r>
  </si>
  <si>
    <r>
      <rPr>
        <b/>
        <sz val="8"/>
        <color theme="4" tint="-0.499984740745262"/>
        <rFont val="Calibri"/>
        <family val="2"/>
        <charset val="204"/>
      </rPr>
      <t>Лист перфорированный алюминиевый для панорамной панели</t>
    </r>
    <r>
      <rPr>
        <sz val="8"/>
        <color theme="4" tint="-0.499984740745262"/>
        <rFont val="Calibri"/>
        <family val="2"/>
        <charset val="204"/>
      </rPr>
      <t xml:space="preserve">
(перфорированный алюминиевый лист, перфорация 8-12 мм. Поперечное сечение вентиляционных прорезей – 40%. Толщина – 1,6 мм. Цвет: натуральный цвет алюминия)</t>
    </r>
  </si>
  <si>
    <r>
      <rPr>
        <b/>
        <sz val="8"/>
        <color theme="4" tint="-0.499984740745262"/>
        <rFont val="Calibri"/>
        <family val="2"/>
        <charset val="204"/>
      </rPr>
      <t>Окно круглое из нержавеющей стали</t>
    </r>
    <r>
      <rPr>
        <sz val="8"/>
        <color theme="4" tint="-0.499984740745262"/>
        <rFont val="Calibri"/>
        <family val="2"/>
        <charset val="204"/>
      </rPr>
      <t xml:space="preserve"> 
(размер: d=330 мм, толщина 40 мм, форма: круглое, рама из нержавеющей стали, остекление: безопасное стекло, прозрачное) </t>
    </r>
  </si>
  <si>
    <r>
      <rPr>
        <b/>
        <sz val="8"/>
        <color theme="4" tint="-0.499984740745262"/>
        <rFont val="Calibri"/>
        <family val="2"/>
        <charset val="204"/>
      </rPr>
      <t xml:space="preserve">Окно </t>
    </r>
    <r>
      <rPr>
        <sz val="8"/>
        <color theme="4" tint="-0.499984740745262"/>
        <rFont val="Calibri"/>
        <family val="2"/>
        <charset val="204"/>
      </rPr>
      <t xml:space="preserve">
(размер: 322х322x45(40) мм, форма: квадратное, цвет рамы: белый, остекление: прозрачное)
</t>
    </r>
  </si>
  <si>
    <r>
      <rPr>
        <b/>
        <sz val="8"/>
        <color theme="4" tint="-0.499984740745262"/>
        <rFont val="Calibri"/>
        <family val="2"/>
        <charset val="204"/>
      </rPr>
      <t xml:space="preserve">Окно </t>
    </r>
    <r>
      <rPr>
        <sz val="8"/>
        <color theme="4" tint="-0.499984740745262"/>
        <rFont val="Calibri"/>
        <family val="2"/>
        <charset val="204"/>
      </rPr>
      <t xml:space="preserve">
(размер: 322х322х45(40) мм, форма: квадратное, цвет рамы: коричневый, остекление: прозрачное)
</t>
    </r>
  </si>
  <si>
    <r>
      <rPr>
        <b/>
        <sz val="8"/>
        <color theme="4" tint="-0.499984740745262"/>
        <rFont val="Calibri"/>
        <family val="2"/>
        <charset val="204"/>
      </rPr>
      <t>Комплект вставок декоративных Sunrise 3</t>
    </r>
    <r>
      <rPr>
        <sz val="8"/>
        <color theme="4" tint="-0.499984740745262"/>
        <rFont val="Calibri"/>
        <family val="2"/>
        <charset val="204"/>
      </rPr>
      <t xml:space="preserve">
(комплект из 3 вставок, цвет: белый. Применяется совместно с окнами арт. W043WH-TG, W043WH-TG40, W043WH-CG, W043WH-CG40)</t>
    </r>
  </si>
  <si>
    <r>
      <rPr>
        <b/>
        <sz val="8"/>
        <color theme="4" tint="-0.499984740745262"/>
        <rFont val="Calibri"/>
        <family val="2"/>
        <charset val="204"/>
      </rPr>
      <t>Комплект вставок декоративных Sunrise 4</t>
    </r>
    <r>
      <rPr>
        <sz val="8"/>
        <color theme="4" tint="-0.499984740745262"/>
        <rFont val="Calibri"/>
        <family val="2"/>
        <charset val="204"/>
      </rPr>
      <t xml:space="preserve">
(комплект из 4 вставок, цвет: белый. Применяется совместно с окнами арт. W043WH-TG, W043WH-TG40, W043WH-CG, W043WH-CG40)</t>
    </r>
  </si>
  <si>
    <r>
      <rPr>
        <b/>
        <sz val="8"/>
        <color theme="4" tint="-0.499984740745262"/>
        <rFont val="Calibri"/>
        <family val="2"/>
        <charset val="204"/>
      </rPr>
      <t>Комплект вставок декоративных Sunrise 3</t>
    </r>
    <r>
      <rPr>
        <sz val="8"/>
        <color theme="4" tint="-0.499984740745262"/>
        <rFont val="Calibri"/>
        <family val="2"/>
        <charset val="204"/>
      </rPr>
      <t xml:space="preserve">
(комплект из 3 вставок, цвет: коричневый. Применяется совместно с окнами арт. W043BR-TG,  W043BR-TG40, W043BR-CG, W043BR-CG40)</t>
    </r>
  </si>
  <si>
    <r>
      <rPr>
        <b/>
        <sz val="8"/>
        <color theme="4" tint="-0.499984740745262"/>
        <rFont val="Calibri"/>
        <family val="2"/>
        <charset val="204"/>
      </rPr>
      <t>Комплект вставок декоративных Sunrise 4</t>
    </r>
    <r>
      <rPr>
        <sz val="8"/>
        <color theme="4" tint="-0.499984740745262"/>
        <rFont val="Calibri"/>
        <family val="2"/>
        <charset val="204"/>
      </rPr>
      <t xml:space="preserve">
(комплект из 4 вставок, цвет: коричневый. Применяется совместно с окнами арт. W043BR-TG,  W043BR-TG40, W043BR-CG, W043BR-CG40)</t>
    </r>
  </si>
  <si>
    <r>
      <rPr>
        <b/>
        <sz val="8"/>
        <color theme="4" tint="-0.499984740745262"/>
        <rFont val="Calibri"/>
        <family val="2"/>
        <charset val="204"/>
      </rPr>
      <t xml:space="preserve">Вставка светопрозрачная </t>
    </r>
    <r>
      <rPr>
        <sz val="8"/>
        <color theme="4" tint="-0.499984740745262"/>
        <rFont val="Calibri"/>
        <family val="2"/>
        <charset val="204"/>
      </rPr>
      <t xml:space="preserve">
(размер: 637х334х45(40) мм, форма: прямоугольная, цвет: черный, остекление: прозрачное)</t>
    </r>
  </si>
  <si>
    <r>
      <rPr>
        <b/>
        <sz val="8"/>
        <color theme="4" tint="-0.499984740745262"/>
        <rFont val="Calibri"/>
        <family val="2"/>
        <charset val="204"/>
      </rPr>
      <t xml:space="preserve">Вставка светопрозрачная </t>
    </r>
    <r>
      <rPr>
        <sz val="8"/>
        <color theme="4" tint="-0.499984740745262"/>
        <rFont val="Calibri"/>
        <family val="2"/>
        <charset val="204"/>
      </rPr>
      <t xml:space="preserve">
(размер: 665х345х45(40) мм, форма: прямоугольная с закругленными краями, цвет: черный, остекление: прозрачное)</t>
    </r>
  </si>
  <si>
    <r>
      <rPr>
        <b/>
        <sz val="8"/>
        <color theme="4" tint="-0.499984740745262"/>
        <rFont val="Calibri"/>
        <family val="2"/>
        <charset val="204"/>
      </rPr>
      <t>Вставка светопрозрачная</t>
    </r>
    <r>
      <rPr>
        <sz val="8"/>
        <color theme="4" tint="-0.499984740745262"/>
        <rFont val="Calibri"/>
        <family val="2"/>
        <charset val="204"/>
      </rPr>
      <t xml:space="preserve">
(размер: 609х203х45(40) мм, форма: прямоугольная, цвет: черный, остекление: прозрачное)</t>
    </r>
  </si>
  <si>
    <r>
      <rPr>
        <b/>
        <sz val="8"/>
        <color theme="4" tint="-0.499984740745262"/>
        <rFont val="Calibri"/>
        <family val="2"/>
        <charset val="204"/>
      </rPr>
      <t>Комплект заглушек оконных</t>
    </r>
    <r>
      <rPr>
        <sz val="8"/>
        <color theme="4" tint="-0.499984740745262"/>
        <rFont val="Calibri"/>
        <family val="2"/>
        <charset val="204"/>
      </rPr>
      <t xml:space="preserve">
(обеспечивают дополнительную герметизацию в зоне оконной рамы. Применяются в воротах с типом полотна S-, M-гофр )</t>
    </r>
  </si>
  <si>
    <r>
      <rPr>
        <b/>
        <sz val="8"/>
        <color theme="3"/>
        <rFont val="Calibri"/>
        <family val="2"/>
        <charset val="204"/>
      </rPr>
      <t>Покраска панели по каталогу RAL</t>
    </r>
    <r>
      <rPr>
        <sz val="8"/>
        <color theme="3"/>
        <rFont val="Calibri"/>
        <family val="2"/>
        <charset val="204"/>
      </rPr>
      <t xml:space="preserve">
(покраска сэндвич-панели с наружной стороны)</t>
    </r>
  </si>
  <si>
    <t>Покраска декоративных наличников встроенного монтажа по каталогу RAL</t>
  </si>
  <si>
    <r>
      <rPr>
        <b/>
        <sz val="8"/>
        <color theme="4" tint="-0.499984740745262"/>
        <rFont val="Calibri"/>
        <family val="2"/>
        <charset val="204"/>
        <scheme val="minor"/>
      </rPr>
      <t xml:space="preserve">Двусторонняя ручка-скоба </t>
    </r>
    <r>
      <rPr>
        <sz val="8"/>
        <color theme="4" tint="-0.499984740745262"/>
        <rFont val="Calibri"/>
        <family val="2"/>
        <charset val="204"/>
        <scheme val="minor"/>
      </rPr>
      <t xml:space="preserve">
(предназначена для подъема опускания гаражных ворот всех типов монтажа. Cтандартный комплект ворот Trend </t>
    </r>
    <r>
      <rPr>
        <b/>
        <sz val="8"/>
        <color theme="4" tint="-0.499984740745262"/>
        <rFont val="Calibri"/>
        <family val="2"/>
        <charset val="204"/>
        <scheme val="minor"/>
      </rPr>
      <t>без калитки</t>
    </r>
    <r>
      <rPr>
        <sz val="8"/>
        <color theme="4" tint="-0.499984740745262"/>
        <rFont val="Calibri"/>
        <family val="2"/>
        <charset val="204"/>
        <scheme val="minor"/>
      </rPr>
      <t xml:space="preserve"> или усиливающих профилей включает одностороннюю ручку HG-40.008, иные виды ручек поставляются за дополнительную плату. Стандартный комплект ворот Trend </t>
    </r>
    <r>
      <rPr>
        <b/>
        <sz val="8"/>
        <color theme="4" tint="-0.499984740745262"/>
        <rFont val="Calibri"/>
        <family val="2"/>
        <charset val="204"/>
        <scheme val="minor"/>
      </rPr>
      <t>с калиткой</t>
    </r>
    <r>
      <rPr>
        <sz val="8"/>
        <color theme="4" tint="-0.499984740745262"/>
        <rFont val="Calibri"/>
        <family val="2"/>
        <charset val="204"/>
        <scheme val="minor"/>
      </rPr>
      <t xml:space="preserve"> или усиливающими профилями включает ручку HGI-40.006)</t>
    </r>
  </si>
  <si>
    <t>7000*</t>
  </si>
  <si>
    <t>* максимальная ширина ворот AluTherm 6900 мм</t>
  </si>
  <si>
    <t>Опция -  покраска сэндвич-панелей с наружной и/или внутренней сторон в цвета по каталогу RAL, ADS703</t>
  </si>
  <si>
    <r>
      <rPr>
        <b/>
        <sz val="8"/>
        <color theme="3" tint="-0.249977111117893"/>
        <rFont val="Calibri"/>
        <family val="2"/>
        <charset val="204"/>
        <scheme val="minor"/>
      </rPr>
      <t>Устройство экстренного открывания дверей (замок «анти-паник» с функцией В; изнутри и снаружи - нажимная ручка)</t>
    </r>
    <r>
      <rPr>
        <sz val="8"/>
        <color theme="3" tint="-0.249977111117893"/>
        <rFont val="Calibri"/>
        <family val="2"/>
        <charset val="204"/>
        <scheme val="minor"/>
      </rPr>
      <t xml:space="preserve"> 
(обеспечивает быструю и безопасную  эвакуацию людей из помещения при возникновении чрезвычайных ситуаций. Если необходимо срочно покинуть здание, достаточно нажать на</t>
    </r>
    <r>
      <rPr>
        <u/>
        <sz val="8"/>
        <color theme="3" tint="-0.249977111117893"/>
        <rFont val="Calibri"/>
        <family val="2"/>
        <charset val="204"/>
        <scheme val="minor"/>
      </rPr>
      <t xml:space="preserve"> ручку</t>
    </r>
    <r>
      <rPr>
        <sz val="8"/>
        <color theme="3" tint="-0.249977111117893"/>
        <rFont val="Calibri"/>
        <family val="2"/>
        <charset val="204"/>
        <scheme val="minor"/>
      </rPr>
      <t xml:space="preserve">  с внутренней стороны ворот и встроенная калитка откроется, даже если замок закрыт на все обороты)</t>
    </r>
  </si>
  <si>
    <r>
      <rPr>
        <b/>
        <sz val="8"/>
        <color theme="4" tint="-0.499984740745262"/>
        <rFont val="Calibri"/>
        <family val="2"/>
        <charset val="204"/>
      </rPr>
      <t>Одинарное остекление**</t>
    </r>
    <r>
      <rPr>
        <sz val="8"/>
        <color theme="4" tint="-0.499984740745262"/>
        <rFont val="Calibri"/>
        <family val="2"/>
        <charset val="204"/>
      </rPr>
      <t xml:space="preserve">
(одинарная светопрозрачная вставка с SAN-стеклом толщиной 3 мм. Применяется в панорамных секциях серии AluPro, AluTrend)</t>
    </r>
  </si>
  <si>
    <r>
      <rPr>
        <b/>
        <sz val="8"/>
        <color theme="4" tint="-0.499984740745262"/>
        <rFont val="Calibri"/>
        <family val="2"/>
        <charset val="204"/>
      </rPr>
      <t xml:space="preserve">Окно квадратное из нержавеющей стали </t>
    </r>
    <r>
      <rPr>
        <sz val="8"/>
        <color theme="4" tint="-0.499984740745262"/>
        <rFont val="Calibri"/>
        <family val="2"/>
        <charset val="204"/>
      </rPr>
      <t xml:space="preserve">
(размер: 230х230x40 мм, форма: квадратное, рама из нержавеющей стали, остекление: акриловое, прозрачное) </t>
    </r>
  </si>
  <si>
    <r>
      <rPr>
        <b/>
        <sz val="8"/>
        <color theme="4" tint="-0.499984740745262"/>
        <rFont val="Calibri"/>
        <family val="2"/>
        <charset val="204"/>
        <scheme val="minor"/>
      </rPr>
      <t>Двусторонняя врезная ручка</t>
    </r>
    <r>
      <rPr>
        <sz val="8"/>
        <color theme="4" tint="-0.499984740745262"/>
        <rFont val="Calibri"/>
        <family val="2"/>
        <charset val="204"/>
        <scheme val="minor"/>
      </rPr>
      <t xml:space="preserve">
(предназначена для подъема опускания гаражных и промышленных ворот всех типов монтажа. Cтандартный комплект ворот Trend /ProTrend </t>
    </r>
    <r>
      <rPr>
        <b/>
        <sz val="8"/>
        <color theme="4" tint="-0.499984740745262"/>
        <rFont val="Calibri"/>
        <family val="2"/>
        <charset val="204"/>
        <scheme val="minor"/>
      </rPr>
      <t>без калитки</t>
    </r>
    <r>
      <rPr>
        <sz val="8"/>
        <color theme="4" tint="-0.499984740745262"/>
        <rFont val="Calibri"/>
        <family val="2"/>
        <charset val="204"/>
        <scheme val="minor"/>
      </rPr>
      <t xml:space="preserve"> или усиливающих профилей включает одностороннюю ручку HG-40.008. Стандартный комплект ворот Trend</t>
    </r>
    <r>
      <rPr>
        <b/>
        <sz val="8"/>
        <color theme="4" tint="-0.499984740745262"/>
        <rFont val="Calibri"/>
        <family val="2"/>
        <charset val="204"/>
        <scheme val="minor"/>
      </rPr>
      <t xml:space="preserve"> с калиткой</t>
    </r>
    <r>
      <rPr>
        <sz val="8"/>
        <color theme="4" tint="-0.499984740745262"/>
        <rFont val="Calibri"/>
        <family val="2"/>
        <charset val="204"/>
        <scheme val="minor"/>
      </rPr>
      <t xml:space="preserve"> или усиливающими пофилями включает ручку HGI-40.006, стандартный комплект ворот ProTrend </t>
    </r>
    <r>
      <rPr>
        <b/>
        <sz val="8"/>
        <color theme="4" tint="-0.499984740745262"/>
        <rFont val="Calibri"/>
        <family val="2"/>
        <charset val="204"/>
        <scheme val="minor"/>
      </rPr>
      <t>с калиткой</t>
    </r>
    <r>
      <rPr>
        <sz val="8"/>
        <color theme="4" tint="-0.499984740745262"/>
        <rFont val="Calibri"/>
        <family val="2"/>
        <charset val="204"/>
        <scheme val="minor"/>
      </rPr>
      <t xml:space="preserve"> или усиливающими пофилями включает ручку HGI-40.007)</t>
    </r>
  </si>
  <si>
    <t>панель толщиной 45 мм</t>
  </si>
  <si>
    <t>ADS 704
графит</t>
  </si>
  <si>
    <t>FS8x25</t>
  </si>
  <si>
    <t>DB-IN</t>
  </si>
  <si>
    <r>
      <rPr>
        <b/>
        <sz val="8"/>
        <color theme="4" tint="-0.499984740745262"/>
        <rFont val="Calibri"/>
        <family val="2"/>
        <charset val="204"/>
        <scheme val="minor"/>
      </rPr>
      <t>Покрытие стойкое к царапинам</t>
    </r>
    <r>
      <rPr>
        <sz val="8"/>
        <color theme="4" tint="-0.499984740745262"/>
        <rFont val="Calibri"/>
        <family val="2"/>
        <charset val="204"/>
        <scheme val="minor"/>
      </rPr>
      <t xml:space="preserve">
(светопрозрачная вставка с двойным/ тройным остеклением с одним/двумя контурами герметизации, изготовленная из SAN пластика с покрытием, стойким к образованию царапин)</t>
    </r>
  </si>
  <si>
    <r>
      <rPr>
        <b/>
        <sz val="8"/>
        <color theme="3" tint="-0.249977111117893"/>
        <rFont val="Calibri"/>
        <family val="2"/>
        <charset val="204"/>
        <scheme val="minor"/>
      </rPr>
      <t>Устройство экстренного открывания дверей (замок «анти-паник» с функцией E; изнутри -нажимная ручка, снаружи - неподвижная ручка)</t>
    </r>
    <r>
      <rPr>
        <sz val="8"/>
        <color theme="3" tint="-0.249977111117893"/>
        <rFont val="Calibri"/>
        <family val="2"/>
        <charset val="204"/>
        <scheme val="minor"/>
      </rPr>
      <t xml:space="preserve"> 
(обеспечивает быструю и безопасную  эвакуацию людей из помещения при возникновении чрезвычайных ситуаций. Если необходимо срочно покинуть здание, достаточно нажать на</t>
    </r>
    <r>
      <rPr>
        <u/>
        <sz val="8"/>
        <color theme="3" tint="-0.249977111117893"/>
        <rFont val="Calibri"/>
        <family val="2"/>
        <charset val="204"/>
        <scheme val="minor"/>
      </rPr>
      <t xml:space="preserve"> ручку</t>
    </r>
    <r>
      <rPr>
        <sz val="8"/>
        <color theme="3" tint="-0.249977111117893"/>
        <rFont val="Calibri"/>
        <family val="2"/>
        <charset val="204"/>
        <scheme val="minor"/>
      </rPr>
      <t xml:space="preserve">  с внутренней стороны ворот и встроенная калитка откроется, даже если замок закрыт на все обороты)</t>
    </r>
  </si>
  <si>
    <r>
      <rPr>
        <b/>
        <sz val="8"/>
        <color theme="3" tint="-0.249977111117893"/>
        <rFont val="Calibri"/>
        <family val="2"/>
        <charset val="204"/>
        <scheme val="minor"/>
      </rPr>
      <t>Комплект крепежный</t>
    </r>
    <r>
      <rPr>
        <sz val="8"/>
        <color theme="3" tint="-0.249977111117893"/>
        <rFont val="Calibri"/>
        <family val="2"/>
        <charset val="204"/>
        <scheme val="minor"/>
      </rPr>
      <t xml:space="preserve">
(представляет собой нейлоновые дюбели с вворачиваемыми шурупами из оцинкованной стали. Применяется для крепления рамы ворот и элементов торсионного вала к стене, выполненной из бетона, полнотелого или пустотелого керамического/силикатного кирпича, керамзитобетона, природного камня, газобетона. Обеспечивает надежное крепление даже в пористых материалах.
</t>
    </r>
  </si>
  <si>
    <r>
      <rPr>
        <b/>
        <sz val="8"/>
        <color theme="3" tint="-0.249977111117893"/>
        <rFont val="Calibri"/>
        <family val="2"/>
        <charset val="204"/>
        <scheme val="minor"/>
      </rPr>
      <t>Комплект крепежный для проемов из металла</t>
    </r>
    <r>
      <rPr>
        <sz val="8"/>
        <color theme="3" tint="-0.249977111117893"/>
        <rFont val="Calibri"/>
        <family val="2"/>
        <charset val="204"/>
        <scheme val="minor"/>
      </rPr>
      <t xml:space="preserve">
(представляет собой набор самонарезающих винтов из оцинкованной стали. Применяется для крепления рамы ворот и элементов торсионного вала к проемам из металла) 
</t>
    </r>
  </si>
  <si>
    <r>
      <rPr>
        <b/>
        <sz val="8"/>
        <color theme="3" tint="-0.249977111117893"/>
        <rFont val="Calibri"/>
        <family val="2"/>
        <charset val="204"/>
      </rPr>
      <t xml:space="preserve">Окно </t>
    </r>
    <r>
      <rPr>
        <sz val="8"/>
        <color theme="3" tint="-0.249977111117893"/>
        <rFont val="Calibri"/>
        <family val="2"/>
        <charset val="204"/>
      </rPr>
      <t xml:space="preserve">
(размер: 322х322x45(40) мм, форма: квадратное, цвет рамы: белый, остекление: кристаллическое)
</t>
    </r>
  </si>
  <si>
    <r>
      <rPr>
        <b/>
        <sz val="8"/>
        <color theme="3" tint="-0.249977111117893"/>
        <rFont val="Calibri"/>
        <family val="2"/>
        <charset val="204"/>
      </rPr>
      <t xml:space="preserve">Окно </t>
    </r>
    <r>
      <rPr>
        <sz val="8"/>
        <color theme="3" tint="-0.249977111117893"/>
        <rFont val="Calibri"/>
        <family val="2"/>
        <charset val="204"/>
      </rPr>
      <t xml:space="preserve">
(размер: 322х322х45(40) мм, форма: квадратное, цвет рамы: коричневый, остекление: кристаллическое)
</t>
    </r>
  </si>
  <si>
    <r>
      <rPr>
        <b/>
        <sz val="8"/>
        <color theme="3" tint="-0.249977111117893"/>
        <rFont val="Calibri"/>
        <family val="2"/>
        <charset val="204"/>
      </rPr>
      <t xml:space="preserve">Окно </t>
    </r>
    <r>
      <rPr>
        <sz val="8"/>
        <color theme="3" tint="-0.249977111117893"/>
        <rFont val="Calibri"/>
        <family val="2"/>
        <charset val="204"/>
      </rPr>
      <t xml:space="preserve">
(размер: d=322 мм, толщина 40/45 мм, форма: круглое, цвет рамы: белый, остекление: прозрачное)
</t>
    </r>
  </si>
  <si>
    <r>
      <rPr>
        <b/>
        <sz val="8"/>
        <color theme="3" tint="-0.249977111117893"/>
        <rFont val="Calibri"/>
        <family val="2"/>
        <charset val="204"/>
      </rPr>
      <t xml:space="preserve">Окно </t>
    </r>
    <r>
      <rPr>
        <sz val="8"/>
        <color theme="3" tint="-0.249977111117893"/>
        <rFont val="Calibri"/>
        <family val="2"/>
        <charset val="204"/>
      </rPr>
      <t xml:space="preserve">
(размер: d=322 мм, толщина 40/45 мм, форма: круглое, цвет рамы: коричневый, остекление: прозрачное)
</t>
    </r>
  </si>
  <si>
    <r>
      <rPr>
        <b/>
        <sz val="8"/>
        <color theme="3" tint="-0.249977111117893"/>
        <rFont val="Calibri"/>
        <family val="2"/>
        <charset val="204"/>
      </rPr>
      <t xml:space="preserve">Окно </t>
    </r>
    <r>
      <rPr>
        <sz val="8"/>
        <color theme="3" tint="-0.249977111117893"/>
        <rFont val="Calibri"/>
        <family val="2"/>
        <charset val="204"/>
      </rPr>
      <t xml:space="preserve">
(размер: d=322 мм, толщина 40/45 мм, форма: круглое, цвет рамы: белый, остекление: кристаллическое)
</t>
    </r>
  </si>
  <si>
    <r>
      <rPr>
        <b/>
        <sz val="8"/>
        <color theme="3" tint="-0.249977111117893"/>
        <rFont val="Calibri"/>
        <family val="2"/>
        <charset val="204"/>
      </rPr>
      <t xml:space="preserve">Окно </t>
    </r>
    <r>
      <rPr>
        <sz val="8"/>
        <color theme="3" tint="-0.249977111117893"/>
        <rFont val="Calibri"/>
        <family val="2"/>
        <charset val="204"/>
      </rPr>
      <t xml:space="preserve">
(размер: d=322 мм, толщина 40/45 мм, форма: круглое, цвет рамы: коричневый, остекление: кристаллическое)
</t>
    </r>
  </si>
  <si>
    <r>
      <rPr>
        <b/>
        <sz val="8"/>
        <color theme="3" tint="-0.249977111117893"/>
        <rFont val="Calibri"/>
        <family val="2"/>
        <charset val="204"/>
      </rPr>
      <t>Покраска панели по каталогу DB</t>
    </r>
    <r>
      <rPr>
        <sz val="8"/>
        <color theme="3" tint="-0.249977111117893"/>
        <rFont val="Calibri"/>
        <family val="2"/>
        <charset val="204"/>
      </rPr>
      <t xml:space="preserve">
(покраска сэндвич-панели с наружной стороны)</t>
    </r>
  </si>
  <si>
    <r>
      <rPr>
        <b/>
        <sz val="8"/>
        <color theme="3" tint="-0.249977111117893"/>
        <rFont val="Calibri"/>
        <family val="2"/>
        <charset val="204"/>
      </rPr>
      <t>Покраска сэндвич-панели по каталогу RAL</t>
    </r>
    <r>
      <rPr>
        <sz val="8"/>
        <color theme="3" tint="-0.249977111117893"/>
        <rFont val="Calibri"/>
        <family val="2"/>
        <charset val="204"/>
      </rPr>
      <t xml:space="preserve">
(покраска сэндвич-панели с внутренней стороны)</t>
    </r>
  </si>
  <si>
    <r>
      <rPr>
        <b/>
        <sz val="8"/>
        <color theme="3" tint="-0.249977111117893"/>
        <rFont val="Calibri"/>
        <family val="2"/>
        <charset val="204"/>
      </rPr>
      <t>Покраска сэндвич-панели по каталогу DB</t>
    </r>
    <r>
      <rPr>
        <sz val="8"/>
        <color theme="3" tint="-0.249977111117893"/>
        <rFont val="Calibri"/>
        <family val="2"/>
        <charset val="204"/>
      </rPr>
      <t xml:space="preserve">
(покраска сэндвич-панели с внутренней стороны)</t>
    </r>
  </si>
  <si>
    <r>
      <rPr>
        <b/>
        <sz val="8"/>
        <color theme="3" tint="-0.249977111117893"/>
        <rFont val="Calibri"/>
        <family val="2"/>
        <charset val="204"/>
      </rPr>
      <t xml:space="preserve">Покраска панорамной панели по каталогу RAL </t>
    </r>
    <r>
      <rPr>
        <sz val="8"/>
        <color theme="3" tint="-0.249977111117893"/>
        <rFont val="Calibri"/>
        <family val="2"/>
        <charset val="204"/>
      </rPr>
      <t xml:space="preserve">
(покраска панорамной панели с двух сторон)</t>
    </r>
  </si>
  <si>
    <r>
      <rPr>
        <b/>
        <sz val="8"/>
        <color theme="3" tint="-0.249977111117893"/>
        <rFont val="Calibri"/>
        <family val="2"/>
        <charset val="204"/>
      </rPr>
      <t>Покраска альтернативной панели по каталогу RAL</t>
    </r>
    <r>
      <rPr>
        <sz val="8"/>
        <color theme="3" tint="-0.249977111117893"/>
        <rFont val="Calibri"/>
        <family val="2"/>
        <charset val="204"/>
      </rPr>
      <t xml:space="preserve">
(покраска композитной панели и решетчатого заполнения с двух сторон)</t>
    </r>
  </si>
  <si>
    <r>
      <rPr>
        <b/>
        <sz val="8"/>
        <color theme="3" tint="-0.249977111117893"/>
        <rFont val="Calibri"/>
        <family val="2"/>
        <charset val="204"/>
      </rPr>
      <t>Покраска альтернативной панели по каталогу DB</t>
    </r>
    <r>
      <rPr>
        <sz val="8"/>
        <color theme="3" tint="-0.249977111117893"/>
        <rFont val="Calibri"/>
        <family val="2"/>
        <charset val="204"/>
      </rPr>
      <t xml:space="preserve">
(покраска альтернативного заполнения с двух сторон. Применяется для позиций арт. ASP-P26, ACP-P)</t>
    </r>
  </si>
  <si>
    <r>
      <rPr>
        <b/>
        <sz val="8"/>
        <color theme="3" tint="-0.249977111117893"/>
        <rFont val="Calibri"/>
        <family val="2"/>
        <charset val="204"/>
      </rPr>
      <t xml:space="preserve">Покраска окна по каталогу RAL
</t>
    </r>
    <r>
      <rPr>
        <sz val="8"/>
        <color theme="3" tint="-0.249977111117893"/>
        <rFont val="Calibri"/>
        <family val="2"/>
        <charset val="204"/>
      </rPr>
      <t>(покраска рамы окна и декоративной вставки (при наличии) с наружной стороны. Применяется для окон арт. W043..., W050..., W060...)</t>
    </r>
  </si>
  <si>
    <r>
      <rPr>
        <b/>
        <sz val="8"/>
        <color theme="3" tint="-0.249977111117893"/>
        <rFont val="Calibri"/>
        <family val="2"/>
        <charset val="204"/>
      </rPr>
      <t xml:space="preserve">Покраска окна по каталогу DB
</t>
    </r>
    <r>
      <rPr>
        <sz val="8"/>
        <color theme="3" tint="-0.249977111117893"/>
        <rFont val="Calibri"/>
        <family val="2"/>
        <charset val="204"/>
      </rPr>
      <t>(покраска рамы окна и декоративной вставки (при наличии) с наружной стороны. Применяется для окон арт. W043..., W050..., W060...)</t>
    </r>
  </si>
  <si>
    <r>
      <rPr>
        <b/>
        <sz val="8"/>
        <color theme="3" tint="-0.249977111117893"/>
        <rFont val="Calibri"/>
        <family val="2"/>
        <charset val="204"/>
      </rPr>
      <t>Покраска профилей обрамления калитки по каталогу RAL</t>
    </r>
    <r>
      <rPr>
        <sz val="8"/>
        <color theme="3" tint="-0.249977111117893"/>
        <rFont val="Calibri"/>
        <family val="2"/>
        <charset val="204"/>
      </rPr>
      <t xml:space="preserve">
(покраска профилей обрамления встроенной калитки и профилей обрамления проема калитки с внешней и внутренней стороны в цвет по каталогу RAL)</t>
    </r>
  </si>
  <si>
    <r>
      <rPr>
        <b/>
        <sz val="8"/>
        <color theme="3" tint="-0.249977111117893"/>
        <rFont val="Calibri"/>
        <family val="2"/>
        <charset val="204"/>
      </rPr>
      <t>Покраска профилей обрамления калитки по каталогу DB</t>
    </r>
    <r>
      <rPr>
        <sz val="8"/>
        <color theme="3" tint="-0.249977111117893"/>
        <rFont val="Calibri"/>
        <family val="2"/>
        <charset val="204"/>
      </rPr>
      <t xml:space="preserve">
(покраска профилей обрамления встроенной калитки и профилей обрамления проема калитки с внешней и внутренней стороны в цвет по каталогу DB)</t>
    </r>
  </si>
  <si>
    <r>
      <rPr>
        <b/>
        <sz val="8"/>
        <color theme="3" tint="-0.249977111117893"/>
        <rFont val="Calibri"/>
        <family val="2"/>
        <charset val="204"/>
      </rPr>
      <t>Покраска рамы ворот по каталогу RAL</t>
    </r>
    <r>
      <rPr>
        <sz val="8"/>
        <color theme="3" tint="-0.249977111117893"/>
        <rFont val="Calibri"/>
        <family val="2"/>
        <charset val="204"/>
      </rPr>
      <t xml:space="preserve">
(выполняется покраска видимой части угловых стоек и нащельника (при взгляде с наружной стороны)</t>
    </r>
  </si>
  <si>
    <r>
      <rPr>
        <b/>
        <sz val="8"/>
        <color theme="3" tint="-0.249977111117893"/>
        <rFont val="Calibri"/>
        <family val="2"/>
        <charset val="204"/>
      </rPr>
      <t>Покраска рамы ворот по каталогу DB</t>
    </r>
    <r>
      <rPr>
        <sz val="8"/>
        <color theme="3" tint="-0.249977111117893"/>
        <rFont val="Calibri"/>
        <family val="2"/>
        <charset val="204"/>
      </rPr>
      <t xml:space="preserve">
(выполняется покраска видимой части угловых стоек и нащельника (при взгляде с наружной стороны)</t>
    </r>
  </si>
  <si>
    <r>
      <rPr>
        <b/>
        <sz val="8"/>
        <color theme="3" tint="-0.249977111117893"/>
        <rFont val="Calibri"/>
        <family val="2"/>
        <charset val="204"/>
      </rPr>
      <t>Покраска рамы ворот в популярные цвета (RAL 8017)</t>
    </r>
    <r>
      <rPr>
        <sz val="8"/>
        <color theme="3" tint="-0.249977111117893"/>
        <rFont val="Calibri"/>
        <family val="2"/>
        <charset val="204"/>
      </rPr>
      <t xml:space="preserve">
(выполняется покраска угловых стоек и нащельника (окрашивается внешняя сторона стальной ленты  целиком)</t>
    </r>
  </si>
  <si>
    <r>
      <rPr>
        <b/>
        <sz val="8"/>
        <color theme="3" tint="-0.249977111117893"/>
        <rFont val="Calibri"/>
        <family val="2"/>
        <charset val="204"/>
      </rPr>
      <t>Покраска обрамлений двери боковой по каталогу RAL</t>
    </r>
    <r>
      <rPr>
        <sz val="8"/>
        <color theme="3" tint="-0.249977111117893"/>
        <rFont val="Calibri"/>
        <family val="2"/>
        <charset val="204"/>
      </rPr>
      <t xml:space="preserve">
(выполняется покраска петель, верхнего и боковых профилей обрамления полотна и коробки двери в указный цвет по каталогу RAL)</t>
    </r>
  </si>
  <si>
    <r>
      <t xml:space="preserve">Покраска профиля фальшпанели по каталогу RAL
</t>
    </r>
    <r>
      <rPr>
        <sz val="8"/>
        <color theme="3" tint="-0.249977111117893"/>
        <rFont val="Calibri"/>
        <family val="2"/>
        <charset val="204"/>
      </rPr>
      <t>(окрашивается профиль обрамления фальшпанели, изготовленной из сэндвич-панелей. Наценка применяется к стоимости фальшпанели )</t>
    </r>
  </si>
  <si>
    <r>
      <t xml:space="preserve">Покраска профиля фальшпанели по каталогу DB
</t>
    </r>
    <r>
      <rPr>
        <sz val="8"/>
        <color theme="3" tint="-0.249977111117893"/>
        <rFont val="Calibri"/>
        <family val="2"/>
        <charset val="204"/>
      </rPr>
      <t>(окрашивается профиль обрамления фальшпанели, изготовленной из сэндвич-панелей. Наценка применяется к стоимости фальшпанели )</t>
    </r>
  </si>
  <si>
    <r>
      <rPr>
        <b/>
        <sz val="8"/>
        <color theme="3" tint="-0.249977111117893"/>
        <rFont val="Calibri"/>
        <family val="2"/>
        <charset val="204"/>
      </rPr>
      <t>Покраска калитки в фасаде по каталогу RAL</t>
    </r>
    <r>
      <rPr>
        <sz val="8"/>
        <color theme="3" tint="-0.249977111117893"/>
        <rFont val="Calibri"/>
        <family val="2"/>
        <charset val="204"/>
      </rPr>
      <t xml:space="preserve">
(покраска заполнения калитки в фасаде или двери боковой с наружной стороны)</t>
    </r>
  </si>
  <si>
    <r>
      <rPr>
        <b/>
        <sz val="8"/>
        <color theme="3" tint="-0.249977111117893"/>
        <rFont val="Calibri"/>
        <family val="2"/>
        <charset val="204"/>
      </rPr>
      <t>Покраска калитки в фасаде по каталогу DB</t>
    </r>
    <r>
      <rPr>
        <sz val="8"/>
        <color theme="3" tint="-0.249977111117893"/>
        <rFont val="Calibri"/>
        <family val="2"/>
        <charset val="204"/>
      </rPr>
      <t xml:space="preserve">
(покраска заполнения калитки в фасаде или двери боковой с наружной стороны)</t>
    </r>
  </si>
  <si>
    <r>
      <rPr>
        <b/>
        <sz val="8"/>
        <color theme="3" tint="-0.249977111117893"/>
        <rFont val="Calibri"/>
        <family val="2"/>
        <charset val="204"/>
      </rPr>
      <t>Комплект для особо влажных помещений "Стандарт" &lt;= 3 м</t>
    </r>
    <r>
      <rPr>
        <sz val="8"/>
        <color theme="3" tint="-0.249977111117893"/>
        <rFont val="Calibri"/>
        <family val="2"/>
        <charset val="204"/>
      </rPr>
      <t xml:space="preserve">
(для ворот высотой &lt;= 3 м. Состав комплекта: комплект нержавеющего крепежа; нержавеющий трос; комплект направляющих с защитным покрытием; ролики с нержавеющими осями; светопрозрачные вставки с двумя контурами герметизации (при наличии панорамных секций)</t>
    </r>
  </si>
  <si>
    <r>
      <rPr>
        <b/>
        <sz val="8"/>
        <color theme="3" tint="-0.249977111117893"/>
        <rFont val="Calibri"/>
        <family val="2"/>
        <charset val="204"/>
      </rPr>
      <t>Комплект для особо влажных помещений "Стандарт" &gt; 3 м</t>
    </r>
    <r>
      <rPr>
        <sz val="8"/>
        <color theme="3" tint="-0.249977111117893"/>
        <rFont val="Calibri"/>
        <family val="2"/>
        <charset val="204"/>
      </rPr>
      <t xml:space="preserve">
(для ворот высотой &gt;3 м. Состав комплекта: комплект нержавеющего крепежа; нержавеющий трос; комплект направляющих с защитным покрытием; ролики с нержавеющими осями; светопрозрачные вставки с двумя контурами герметизации (при наличии панорамных секций)</t>
    </r>
  </si>
  <si>
    <r>
      <rPr>
        <b/>
        <sz val="8"/>
        <color theme="3" tint="-0.249977111117893"/>
        <rFont val="Calibri"/>
        <family val="2"/>
        <charset val="204"/>
      </rPr>
      <t>Комплект для особо влажных помещений «Экстра» &lt;=3 м</t>
    </r>
    <r>
      <rPr>
        <sz val="8"/>
        <color theme="3" tint="-0.249977111117893"/>
        <rFont val="Calibri"/>
        <family val="2"/>
        <charset val="204"/>
      </rPr>
      <t xml:space="preserve">
(для ворот высотой &lt;=3 м. Состав комплекта:
1. система направляющих и подвеса с улучшенным полимерным покрытием Interpon. Цвет: антрацит; 
2. торсионные оцинкованные пружины и элементы вала с улучшенным полимерным покрытием Interpon. Цвет: антрацит;
3. фурнитура для сборки полотна из нержавеющей стали с улучшенным полимерным покрытием Interpon. Цвет: антрацит;
4. элементы безопасности с 3-слойным покрытием ( - цинковый слой;  - химическая конверсионная пленка;  - термообработанный керамический слой);
5. оси роликов, тросы,  метизы для сборки полотна ворот из нержавеющей стали;
6. светопрозрачные вставки с двумя контурами герметизации (при наличии панорамных секций)</t>
    </r>
  </si>
  <si>
    <r>
      <rPr>
        <b/>
        <sz val="8"/>
        <color theme="3" tint="-0.249977111117893"/>
        <rFont val="Calibri"/>
        <family val="2"/>
        <charset val="204"/>
      </rPr>
      <t>Комплект для особо влажных помещений «Экстра» &gt;3 м</t>
    </r>
    <r>
      <rPr>
        <sz val="8"/>
        <color theme="3" tint="-0.249977111117893"/>
        <rFont val="Calibri"/>
        <family val="2"/>
        <charset val="204"/>
      </rPr>
      <t xml:space="preserve">
(для ворот высотой &gt;3 м. Состав комплекта:
1. система направляющих и подвеса с улучшенным полимерным покрытием Interpon. Цвет: антрацит; 
2. торсионные оцинкованные пружины и элементы вала с улучшенным полимерным покрытием Interpon. Цвет: антрацит;
3. фурнитура для сборки полотна из нержавеющей стали с улучшенным полимерным покрытием Interpon. Цвет: антрацит;
4. элементы безопасности с 3-слойным покрытием ( - цинковый слой;  - химическая конверсионная пленка;  - термообработанный керамический слой);
5. оси роликов, тросы,  метизы для сборки полотна ворот из нержавеющей стали;
6. светопрозрачные вставки с двумя контурами герметизации (при наличии панорамных секций)</t>
    </r>
  </si>
  <si>
    <r>
      <rPr>
        <b/>
        <sz val="8"/>
        <color rgb="FFFF0000"/>
        <rFont val="Calibri"/>
        <family val="2"/>
        <charset val="204"/>
        <scheme val="minor"/>
      </rPr>
      <t>Наценка за установку торсионных пружин*</t>
    </r>
    <r>
      <rPr>
        <sz val="8"/>
        <color rgb="FFFF0000"/>
        <rFont val="Calibri"/>
        <family val="2"/>
        <charset val="204"/>
        <scheme val="minor"/>
      </rPr>
      <t xml:space="preserve">
(в воротах Trend, Classic площадью менее 8 м.кв. пружины растяжения заменяются торсионными пружинами для стандартного типа монтажа. При заказе низкого типа монтажа взимается дополнительная наценка (см. ниже). Точный перечень размеров ворот Trend, Classic поставляемых по умолчанию с пружинами растяжения, приведен во вкладках 1.4, 1.5)</t>
    </r>
  </si>
  <si>
    <t>WDL-40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</si>
</sst>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2"/>
      <color rgb="FF00B050"/>
      <name val="Calibri"/>
      <family val="2"/>
      <charset val="204"/>
      <scheme val="minor"/>
    </font>
    <font>
      <b/>
      <i/>
      <u/>
      <sz val="12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3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3"/>
      <name val="Calibri"/>
      <family val="2"/>
      <charset val="204"/>
      <scheme val="minor"/>
    </font>
    <font>
      <sz val="10"/>
      <color theme="3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9"/>
      <color theme="3"/>
      <name val="Calibri"/>
      <family val="2"/>
      <charset val="204"/>
      <scheme val="minor"/>
    </font>
    <font>
      <b/>
      <sz val="7.5"/>
      <color theme="3"/>
      <name val="Calibri"/>
      <family val="2"/>
      <charset val="204"/>
      <scheme val="minor"/>
    </font>
    <font>
      <sz val="7.5"/>
      <color theme="3"/>
      <name val="Calibri"/>
      <family val="2"/>
      <charset val="204"/>
      <scheme val="minor"/>
    </font>
    <font>
      <sz val="8"/>
      <color theme="3"/>
      <name val="Calibri"/>
      <family val="2"/>
      <charset val="204"/>
    </font>
    <font>
      <b/>
      <sz val="8"/>
      <color theme="3"/>
      <name val="Calibri"/>
      <family val="2"/>
      <charset val="204"/>
    </font>
    <font>
      <b/>
      <u/>
      <sz val="10"/>
      <color theme="3"/>
      <name val="Calibri"/>
      <family val="2"/>
      <charset val="204"/>
    </font>
    <font>
      <b/>
      <sz val="10"/>
      <color theme="3"/>
      <name val="Calibri"/>
      <family val="2"/>
      <charset val="204"/>
    </font>
    <font>
      <b/>
      <u/>
      <sz val="10"/>
      <color theme="3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2"/>
      <color rgb="FF00B05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10"/>
      <color theme="3"/>
      <name val="Calibri"/>
      <family val="2"/>
      <charset val="204"/>
      <scheme val="minor"/>
    </font>
    <font>
      <i/>
      <sz val="10"/>
      <color theme="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7.5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7.5"/>
      <color rgb="FFFF0000"/>
      <name val="Calibri"/>
      <family val="2"/>
      <charset val="204"/>
      <scheme val="minor"/>
    </font>
    <font>
      <sz val="7"/>
      <color theme="3"/>
      <name val="Calibri"/>
      <family val="2"/>
      <charset val="204"/>
      <scheme val="minor"/>
    </font>
    <font>
      <b/>
      <sz val="7.5"/>
      <color theme="3" tint="-0.249977111117893"/>
      <name val="Calibri"/>
      <family val="2"/>
      <charset val="204"/>
      <scheme val="minor"/>
    </font>
    <font>
      <sz val="8"/>
      <color theme="3" tint="-0.249977111117893"/>
      <name val="Calibri"/>
      <family val="2"/>
      <charset val="204"/>
      <scheme val="minor"/>
    </font>
    <font>
      <b/>
      <sz val="8"/>
      <color theme="3" tint="-0.249977111117893"/>
      <name val="Calibri"/>
      <family val="2"/>
      <charset val="204"/>
      <scheme val="minor"/>
    </font>
    <font>
      <sz val="8"/>
      <color theme="3" tint="-0.249977111117893"/>
      <name val="Calibri"/>
      <family val="2"/>
      <charset val="204"/>
    </font>
    <font>
      <sz val="7.5"/>
      <color theme="3" tint="-0.249977111117893"/>
      <name val="Calibri"/>
      <family val="2"/>
      <charset val="204"/>
      <scheme val="minor"/>
    </font>
    <font>
      <b/>
      <sz val="8"/>
      <color theme="3" tint="-0.249977111117893"/>
      <name val="Calibri"/>
      <family val="2"/>
      <charset val="204"/>
    </font>
    <font>
      <u/>
      <sz val="8"/>
      <color theme="3" tint="-0.249977111117893"/>
      <name val="Calibri"/>
      <family val="2"/>
      <charset val="204"/>
      <scheme val="minor"/>
    </font>
    <font>
      <sz val="10"/>
      <color theme="3" tint="-0.249977111117893"/>
      <name val="Calibri"/>
      <family val="2"/>
      <charset val="204"/>
      <scheme val="minor"/>
    </font>
    <font>
      <b/>
      <sz val="10"/>
      <color theme="3" tint="-0.249977111117893"/>
      <name val="Calibri"/>
      <family val="2"/>
      <charset val="204"/>
      <scheme val="minor"/>
    </font>
    <font>
      <sz val="7"/>
      <color theme="3" tint="-0.249977111117893"/>
      <name val="Arial CYR"/>
      <charset val="204"/>
    </font>
    <font>
      <sz val="7.5"/>
      <color theme="3" tint="-0.249977111117893"/>
      <name val="Calibri"/>
      <family val="2"/>
      <charset val="204"/>
    </font>
    <font>
      <sz val="9"/>
      <color theme="3" tint="-0.249977111117893"/>
      <name val="Calibri"/>
      <family val="2"/>
      <charset val="204"/>
      <scheme val="minor"/>
    </font>
    <font>
      <sz val="9"/>
      <color theme="3" tint="-0.249977111117893"/>
      <name val="Calibri"/>
      <family val="2"/>
      <charset val="204"/>
    </font>
    <font>
      <sz val="8"/>
      <color theme="4" tint="-0.499984740745262"/>
      <name val="Calibri"/>
      <family val="2"/>
      <charset val="204"/>
      <scheme val="minor"/>
    </font>
    <font>
      <b/>
      <sz val="8"/>
      <color theme="4" tint="-0.499984740745262"/>
      <name val="Calibri"/>
      <family val="2"/>
      <charset val="204"/>
    </font>
    <font>
      <sz val="8"/>
      <color theme="4" tint="-0.499984740745262"/>
      <name val="Calibri"/>
      <family val="2"/>
      <charset val="204"/>
    </font>
    <font>
      <b/>
      <sz val="8"/>
      <color theme="4" tint="-0.499984740745262"/>
      <name val="Calibri"/>
      <family val="2"/>
      <charset val="204"/>
      <scheme val="minor"/>
    </font>
    <font>
      <u/>
      <sz val="8"/>
      <color theme="4" tint="-0.499984740745262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sz val="9"/>
      <color theme="4" tint="-0.249977111117893"/>
      <name val="Calibri"/>
      <family val="2"/>
      <charset val="204"/>
      <scheme val="minor"/>
    </font>
    <font>
      <b/>
      <sz val="9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6">
    <xf numFmtId="0" fontId="0" fillId="0" borderId="0"/>
    <xf numFmtId="0" fontId="36" fillId="0" borderId="0"/>
    <xf numFmtId="0" fontId="40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4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61" fillId="0" borderId="0"/>
  </cellStyleXfs>
  <cellXfs count="514">
    <xf numFmtId="0" fontId="0" fillId="0" borderId="0" xfId="0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0" borderId="2" xfId="0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0" fillId="2" borderId="8" xfId="0" applyFill="1" applyBorder="1"/>
    <xf numFmtId="0" fontId="0" fillId="2" borderId="0" xfId="0" applyFill="1" applyBorder="1"/>
    <xf numFmtId="0" fontId="0" fillId="2" borderId="25" xfId="0" applyFill="1" applyBorder="1"/>
    <xf numFmtId="0" fontId="0" fillId="2" borderId="26" xfId="0" applyFill="1" applyBorder="1"/>
    <xf numFmtId="0" fontId="6" fillId="2" borderId="0" xfId="0" applyFont="1" applyFill="1" applyAlignment="1">
      <alignment horizontal="center"/>
    </xf>
    <xf numFmtId="0" fontId="0" fillId="2" borderId="9" xfId="0" applyFill="1" applyBorder="1"/>
    <xf numFmtId="0" fontId="6" fillId="2" borderId="0" xfId="0" applyFont="1" applyFill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9" xfId="0" applyBorder="1"/>
    <xf numFmtId="0" fontId="6" fillId="2" borderId="0" xfId="0" applyFont="1" applyFill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0" xfId="0" applyFont="1" applyFill="1" applyAlignment="1"/>
    <xf numFmtId="0" fontId="15" fillId="2" borderId="31" xfId="0" applyFont="1" applyFill="1" applyBorder="1" applyAlignment="1">
      <alignment vertical="center"/>
    </xf>
    <xf numFmtId="0" fontId="0" fillId="0" borderId="31" xfId="0" applyBorder="1"/>
    <xf numFmtId="0" fontId="14" fillId="2" borderId="31" xfId="0" applyFont="1" applyFill="1" applyBorder="1" applyAlignment="1">
      <alignment vertical="center"/>
    </xf>
    <xf numFmtId="0" fontId="17" fillId="2" borderId="0" xfId="0" applyFont="1" applyFill="1" applyAlignment="1"/>
    <xf numFmtId="0" fontId="9" fillId="2" borderId="0" xfId="0" applyFont="1" applyFill="1"/>
    <xf numFmtId="0" fontId="6" fillId="2" borderId="0" xfId="0" applyFont="1" applyFill="1" applyAlignment="1">
      <alignment horizontal="left" wrapText="1"/>
    </xf>
    <xf numFmtId="0" fontId="0" fillId="2" borderId="0" xfId="0" applyFont="1" applyFill="1" applyBorder="1" applyAlignment="1">
      <alignment horizontal="center" wrapText="1"/>
    </xf>
    <xf numFmtId="0" fontId="5" fillId="2" borderId="0" xfId="0" applyFont="1" applyFill="1"/>
    <xf numFmtId="0" fontId="17" fillId="0" borderId="33" xfId="0" applyFont="1" applyBorder="1" applyAlignment="1"/>
    <xf numFmtId="0" fontId="17" fillId="2" borderId="33" xfId="0" applyFont="1" applyFill="1" applyBorder="1" applyAlignment="1"/>
    <xf numFmtId="0" fontId="0" fillId="2" borderId="0" xfId="0" applyFill="1" applyBorder="1" applyAlignment="1"/>
    <xf numFmtId="0" fontId="0" fillId="2" borderId="33" xfId="0" applyFill="1" applyBorder="1"/>
    <xf numFmtId="0" fontId="21" fillId="2" borderId="33" xfId="0" applyFont="1" applyFill="1" applyBorder="1" applyAlignment="1">
      <alignment wrapText="1"/>
    </xf>
    <xf numFmtId="0" fontId="0" fillId="0" borderId="33" xfId="0" applyBorder="1"/>
    <xf numFmtId="0" fontId="5" fillId="2" borderId="0" xfId="0" applyFont="1" applyFill="1" applyAlignment="1"/>
    <xf numFmtId="0" fontId="0" fillId="3" borderId="0" xfId="0" applyFill="1"/>
    <xf numFmtId="0" fontId="0" fillId="2" borderId="0" xfId="0" applyFill="1" applyAlignment="1">
      <alignment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33" xfId="0" applyFill="1" applyBorder="1" applyAlignment="1"/>
    <xf numFmtId="0" fontId="0" fillId="2" borderId="28" xfId="0" applyFill="1" applyBorder="1" applyAlignment="1"/>
    <xf numFmtId="0" fontId="0" fillId="2" borderId="31" xfId="0" applyFill="1" applyBorder="1" applyAlignment="1"/>
    <xf numFmtId="0" fontId="0" fillId="2" borderId="32" xfId="0" applyFill="1" applyBorder="1" applyAlignment="1"/>
    <xf numFmtId="0" fontId="0" fillId="2" borderId="29" xfId="0" applyFill="1" applyBorder="1"/>
    <xf numFmtId="0" fontId="0" fillId="2" borderId="34" xfId="0" applyFill="1" applyBorder="1"/>
    <xf numFmtId="0" fontId="0" fillId="2" borderId="3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7" fillId="2" borderId="0" xfId="0" applyFont="1" applyFill="1" applyAlignment="1">
      <alignment wrapText="1"/>
    </xf>
    <xf numFmtId="0" fontId="0" fillId="0" borderId="0" xfId="0"/>
    <xf numFmtId="0" fontId="0" fillId="2" borderId="0" xfId="0" applyFill="1" applyAlignment="1"/>
    <xf numFmtId="0" fontId="0" fillId="2" borderId="34" xfId="0" applyFill="1" applyBorder="1" applyAlignment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vertical="center" wrapText="1"/>
    </xf>
    <xf numFmtId="0" fontId="0" fillId="2" borderId="31" xfId="0" applyFill="1" applyBorder="1"/>
    <xf numFmtId="0" fontId="4" fillId="3" borderId="0" xfId="0" applyFont="1" applyFill="1" applyAlignment="1"/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31" fillId="0" borderId="0" xfId="0" applyFont="1"/>
    <xf numFmtId="0" fontId="4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8" fillId="0" borderId="0" xfId="1" applyFont="1" applyFill="1"/>
    <xf numFmtId="0" fontId="18" fillId="0" borderId="0" xfId="1" applyFont="1" applyFill="1" applyBorder="1" applyAlignment="1"/>
    <xf numFmtId="0" fontId="38" fillId="0" borderId="0" xfId="1" applyFont="1" applyFill="1" applyBorder="1"/>
    <xf numFmtId="0" fontId="41" fillId="0" borderId="0" xfId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wrapText="1"/>
    </xf>
    <xf numFmtId="0" fontId="38" fillId="0" borderId="0" xfId="1" applyFont="1" applyFill="1" applyAlignment="1">
      <alignment horizontal="left" wrapText="1"/>
    </xf>
    <xf numFmtId="0" fontId="52" fillId="0" borderId="0" xfId="1" applyFont="1" applyFill="1" applyAlignment="1">
      <alignment wrapText="1"/>
    </xf>
    <xf numFmtId="0" fontId="3" fillId="2" borderId="0" xfId="0" applyFont="1" applyFill="1"/>
    <xf numFmtId="0" fontId="58" fillId="0" borderId="0" xfId="1" applyFont="1" applyFill="1" applyBorder="1" applyAlignment="1">
      <alignment horizontal="left" vertical="center"/>
    </xf>
    <xf numFmtId="0" fontId="58" fillId="0" borderId="34" xfId="1" applyFont="1" applyFill="1" applyBorder="1" applyAlignment="1">
      <alignment horizontal="left" vertical="center"/>
    </xf>
    <xf numFmtId="0" fontId="59" fillId="0" borderId="0" xfId="1" applyFont="1" applyFill="1" applyBorder="1"/>
    <xf numFmtId="0" fontId="58" fillId="0" borderId="0" xfId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8" fillId="2" borderId="0" xfId="0" applyFont="1" applyFill="1" applyBorder="1" applyAlignment="1"/>
    <xf numFmtId="0" fontId="30" fillId="2" borderId="0" xfId="0" applyFont="1" applyFill="1" applyAlignment="1">
      <alignment horizontal="center"/>
    </xf>
    <xf numFmtId="0" fontId="30" fillId="2" borderId="3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27" xfId="0" applyFill="1" applyBorder="1"/>
    <xf numFmtId="0" fontId="0" fillId="2" borderId="28" xfId="0" applyFill="1" applyBorder="1"/>
    <xf numFmtId="0" fontId="0" fillId="2" borderId="32" xfId="0" applyFill="1" applyBorder="1"/>
    <xf numFmtId="0" fontId="19" fillId="2" borderId="0" xfId="0" applyFont="1" applyFill="1" applyBorder="1"/>
    <xf numFmtId="0" fontId="1" fillId="2" borderId="0" xfId="0" applyFont="1" applyFill="1"/>
    <xf numFmtId="0" fontId="38" fillId="0" borderId="0" xfId="1" applyFont="1" applyFill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38" fillId="0" borderId="0" xfId="1" applyFont="1" applyFill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7" fillId="0" borderId="0" xfId="1" applyFont="1" applyFill="1" applyBorder="1" applyAlignment="1">
      <alignment horizontal="right"/>
    </xf>
    <xf numFmtId="0" fontId="57" fillId="2" borderId="0" xfId="0" applyFont="1" applyFill="1" applyAlignment="1"/>
    <xf numFmtId="0" fontId="0" fillId="0" borderId="0" xfId="0"/>
    <xf numFmtId="0" fontId="10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2" borderId="46" xfId="0" applyFill="1" applyBorder="1"/>
    <xf numFmtId="0" fontId="0" fillId="2" borderId="44" xfId="0" applyFill="1" applyBorder="1"/>
    <xf numFmtId="0" fontId="19" fillId="2" borderId="44" xfId="0" applyFont="1" applyFill="1" applyBorder="1" applyAlignment="1"/>
    <xf numFmtId="0" fontId="19" fillId="2" borderId="5" xfId="0" applyFont="1" applyFill="1" applyBorder="1" applyAlignment="1"/>
    <xf numFmtId="0" fontId="19" fillId="2" borderId="8" xfId="0" applyFont="1" applyFill="1" applyBorder="1" applyAlignment="1"/>
    <xf numFmtId="0" fontId="19" fillId="2" borderId="0" xfId="0" applyFont="1" applyFill="1" applyBorder="1" applyAlignment="1"/>
    <xf numFmtId="0" fontId="19" fillId="2" borderId="6" xfId="0" applyFont="1" applyFill="1" applyBorder="1" applyAlignment="1"/>
    <xf numFmtId="0" fontId="19" fillId="2" borderId="25" xfId="0" applyFont="1" applyFill="1" applyBorder="1" applyAlignment="1"/>
    <xf numFmtId="0" fontId="19" fillId="2" borderId="26" xfId="0" applyFont="1" applyFill="1" applyBorder="1" applyAlignment="1"/>
    <xf numFmtId="0" fontId="19" fillId="2" borderId="7" xfId="0" applyFont="1" applyFill="1" applyBorder="1" applyAlignment="1"/>
    <xf numFmtId="0" fontId="54" fillId="2" borderId="0" xfId="0" applyFont="1" applyFill="1" applyAlignment="1">
      <alignment wrapText="1"/>
    </xf>
    <xf numFmtId="0" fontId="0" fillId="2" borderId="46" xfId="0" applyFill="1" applyBorder="1" applyAlignment="1"/>
    <xf numFmtId="0" fontId="0" fillId="2" borderId="44" xfId="0" applyFill="1" applyBorder="1" applyAlignment="1"/>
    <xf numFmtId="0" fontId="0" fillId="2" borderId="5" xfId="0" applyFill="1" applyBorder="1" applyAlignment="1"/>
    <xf numFmtId="0" fontId="0" fillId="2" borderId="8" xfId="0" applyFill="1" applyBorder="1" applyAlignment="1"/>
    <xf numFmtId="0" fontId="0" fillId="2" borderId="6" xfId="0" applyFill="1" applyBorder="1" applyAlignment="1"/>
    <xf numFmtId="0" fontId="0" fillId="2" borderId="25" xfId="0" applyFill="1" applyBorder="1" applyAlignment="1"/>
    <xf numFmtId="0" fontId="0" fillId="2" borderId="26" xfId="0" applyFill="1" applyBorder="1" applyAlignment="1"/>
    <xf numFmtId="0" fontId="0" fillId="2" borderId="7" xfId="0" applyFill="1" applyBorder="1" applyAlignment="1"/>
    <xf numFmtId="0" fontId="0" fillId="0" borderId="0" xfId="0" applyFont="1"/>
    <xf numFmtId="0" fontId="0" fillId="2" borderId="0" xfId="0" applyFont="1" applyFill="1"/>
    <xf numFmtId="0" fontId="18" fillId="2" borderId="0" xfId="0" applyFont="1" applyFill="1"/>
    <xf numFmtId="0" fontId="0" fillId="0" borderId="46" xfId="0" applyBorder="1"/>
    <xf numFmtId="0" fontId="0" fillId="2" borderId="9" xfId="0" applyFont="1" applyFill="1" applyBorder="1" applyAlignment="1">
      <alignment vertical="center"/>
    </xf>
    <xf numFmtId="0" fontId="1" fillId="2" borderId="33" xfId="0" applyFont="1" applyFill="1" applyBorder="1"/>
    <xf numFmtId="0" fontId="53" fillId="2" borderId="0" xfId="0" applyFont="1" applyFill="1" applyBorder="1" applyAlignment="1">
      <alignment wrapText="1"/>
    </xf>
    <xf numFmtId="0" fontId="53" fillId="2" borderId="0" xfId="0" applyFont="1" applyFill="1" applyBorder="1" applyAlignment="1"/>
    <xf numFmtId="0" fontId="53" fillId="2" borderId="34" xfId="0" applyFont="1" applyFill="1" applyBorder="1" applyAlignment="1">
      <alignment wrapText="1"/>
    </xf>
    <xf numFmtId="0" fontId="53" fillId="2" borderId="34" xfId="0" applyFont="1" applyFill="1" applyBorder="1" applyAlignment="1"/>
    <xf numFmtId="0" fontId="1" fillId="2" borderId="34" xfId="0" applyFont="1" applyFill="1" applyBorder="1" applyAlignment="1">
      <alignment vertical="top"/>
    </xf>
    <xf numFmtId="0" fontId="17" fillId="2" borderId="34" xfId="0" applyFont="1" applyFill="1" applyBorder="1" applyAlignment="1"/>
    <xf numFmtId="0" fontId="0" fillId="2" borderId="34" xfId="0" applyFont="1" applyFill="1" applyBorder="1"/>
    <xf numFmtId="0" fontId="9" fillId="2" borderId="0" xfId="0" applyFont="1" applyFill="1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0" borderId="0" xfId="0"/>
    <xf numFmtId="0" fontId="62" fillId="0" borderId="35" xfId="1" applyFont="1" applyFill="1" applyBorder="1" applyAlignment="1">
      <alignment horizontal="center" vertical="center" wrapText="1"/>
    </xf>
    <xf numFmtId="0" fontId="63" fillId="0" borderId="36" xfId="1" applyFont="1" applyFill="1" applyBorder="1" applyAlignment="1">
      <alignment horizontal="left" vertical="center" wrapText="1"/>
    </xf>
    <xf numFmtId="0" fontId="65" fillId="0" borderId="9" xfId="1" applyFont="1" applyFill="1" applyBorder="1" applyAlignment="1">
      <alignment horizontal="center" vertical="center" wrapText="1"/>
    </xf>
    <xf numFmtId="9" fontId="64" fillId="0" borderId="10" xfId="153" applyFont="1" applyFill="1" applyBorder="1" applyAlignment="1">
      <alignment horizontal="center" vertical="center" wrapText="1"/>
    </xf>
    <xf numFmtId="0" fontId="66" fillId="0" borderId="0" xfId="1" applyFont="1" applyFill="1"/>
    <xf numFmtId="0" fontId="67" fillId="0" borderId="35" xfId="1" applyFont="1" applyFill="1" applyBorder="1" applyAlignment="1">
      <alignment horizontal="center" vertical="center" wrapText="1"/>
    </xf>
    <xf numFmtId="0" fontId="68" fillId="0" borderId="34" xfId="1" applyFont="1" applyFill="1" applyBorder="1" applyAlignment="1">
      <alignment horizontal="center" vertical="center" wrapText="1"/>
    </xf>
    <xf numFmtId="3" fontId="69" fillId="0" borderId="29" xfId="1" applyNumberFormat="1" applyFont="1" applyFill="1" applyBorder="1" applyAlignment="1">
      <alignment horizontal="center" vertical="center" wrapText="1"/>
    </xf>
    <xf numFmtId="0" fontId="71" fillId="0" borderId="9" xfId="1" applyFont="1" applyFill="1" applyBorder="1" applyAlignment="1">
      <alignment horizontal="center" vertical="center" wrapText="1"/>
    </xf>
    <xf numFmtId="0" fontId="68" fillId="0" borderId="11" xfId="1" applyFont="1" applyFill="1" applyBorder="1" applyAlignment="1">
      <alignment horizontal="center" vertical="center" wrapText="1"/>
    </xf>
    <xf numFmtId="3" fontId="69" fillId="0" borderId="36" xfId="1" applyNumberFormat="1" applyFont="1" applyFill="1" applyBorder="1" applyAlignment="1">
      <alignment horizontal="center" vertical="center" wrapText="1"/>
    </xf>
    <xf numFmtId="0" fontId="71" fillId="0" borderId="35" xfId="1" applyFont="1" applyFill="1" applyBorder="1" applyAlignment="1">
      <alignment horizontal="center" vertical="center" wrapText="1"/>
    </xf>
    <xf numFmtId="3" fontId="69" fillId="0" borderId="9" xfId="1" applyNumberFormat="1" applyFont="1" applyFill="1" applyBorder="1" applyAlignment="1">
      <alignment horizontal="center" vertical="center" wrapText="1"/>
    </xf>
    <xf numFmtId="0" fontId="68" fillId="0" borderId="12" xfId="1" applyFont="1" applyFill="1" applyBorder="1" applyAlignment="1">
      <alignment horizontal="center" vertical="center" wrapText="1"/>
    </xf>
    <xf numFmtId="0" fontId="68" fillId="0" borderId="36" xfId="1" applyFont="1" applyFill="1" applyBorder="1" applyAlignment="1">
      <alignment horizontal="center" vertical="center" wrapText="1"/>
    </xf>
    <xf numFmtId="0" fontId="68" fillId="0" borderId="36" xfId="1" applyFont="1" applyFill="1" applyBorder="1" applyAlignment="1">
      <alignment horizontal="left" vertical="center" wrapText="1"/>
    </xf>
    <xf numFmtId="0" fontId="68" fillId="0" borderId="9" xfId="1" applyFont="1" applyFill="1" applyBorder="1" applyAlignment="1">
      <alignment horizontal="center" vertical="center" wrapText="1"/>
    </xf>
    <xf numFmtId="0" fontId="68" fillId="0" borderId="10" xfId="1" applyFont="1" applyFill="1" applyBorder="1" applyAlignment="1">
      <alignment horizontal="left" vertical="center" wrapText="1"/>
    </xf>
    <xf numFmtId="0" fontId="70" fillId="0" borderId="10" xfId="1" applyFont="1" applyFill="1" applyBorder="1" applyAlignment="1">
      <alignment horizontal="left" vertical="center" wrapText="1"/>
    </xf>
    <xf numFmtId="0" fontId="68" fillId="0" borderId="9" xfId="1" applyFont="1" applyFill="1" applyBorder="1" applyAlignment="1">
      <alignment horizontal="left" vertical="center" wrapText="1"/>
    </xf>
    <xf numFmtId="0" fontId="70" fillId="0" borderId="9" xfId="1" applyFont="1" applyFill="1" applyBorder="1" applyAlignment="1">
      <alignment horizontal="left" vertical="center" wrapText="1"/>
    </xf>
    <xf numFmtId="9" fontId="69" fillId="0" borderId="29" xfId="153" applyFont="1" applyFill="1" applyBorder="1" applyAlignment="1">
      <alignment horizontal="center" vertical="center" wrapText="1"/>
    </xf>
    <xf numFmtId="0" fontId="74" fillId="0" borderId="0" xfId="1" applyFont="1" applyFill="1" applyAlignment="1">
      <alignment wrapText="1"/>
    </xf>
    <xf numFmtId="0" fontId="75" fillId="0" borderId="11" xfId="1" applyFont="1" applyFill="1" applyBorder="1" applyAlignment="1">
      <alignment vertical="center" wrapText="1"/>
    </xf>
    <xf numFmtId="0" fontId="75" fillId="0" borderId="10" xfId="1" applyFont="1" applyFill="1" applyBorder="1" applyAlignment="1">
      <alignment vertical="center" wrapText="1"/>
    </xf>
    <xf numFmtId="3" fontId="69" fillId="0" borderId="10" xfId="1" applyNumberFormat="1" applyFont="1" applyFill="1" applyBorder="1" applyAlignment="1">
      <alignment horizontal="center" vertical="center" wrapText="1"/>
    </xf>
    <xf numFmtId="3" fontId="69" fillId="0" borderId="11" xfId="1" applyNumberFormat="1" applyFont="1" applyFill="1" applyBorder="1" applyAlignment="1">
      <alignment horizontal="center" vertical="center" wrapText="1"/>
    </xf>
    <xf numFmtId="0" fontId="68" fillId="0" borderId="9" xfId="1" applyFont="1" applyFill="1" applyBorder="1" applyAlignment="1">
      <alignment wrapText="1"/>
    </xf>
    <xf numFmtId="9" fontId="69" fillId="0" borderId="10" xfId="153" applyFont="1" applyFill="1" applyBorder="1" applyAlignment="1">
      <alignment horizontal="center" vertical="center" wrapText="1"/>
    </xf>
    <xf numFmtId="0" fontId="68" fillId="0" borderId="9" xfId="1" applyFont="1" applyFill="1" applyBorder="1" applyAlignment="1">
      <alignment vertical="center" wrapText="1"/>
    </xf>
    <xf numFmtId="0" fontId="69" fillId="0" borderId="10" xfId="1" applyFont="1" applyFill="1" applyBorder="1" applyAlignment="1">
      <alignment vertical="center" wrapText="1"/>
    </xf>
    <xf numFmtId="0" fontId="68" fillId="0" borderId="10" xfId="1" applyFont="1" applyFill="1" applyBorder="1" applyAlignment="1">
      <alignment vertical="center" wrapText="1"/>
    </xf>
    <xf numFmtId="0" fontId="74" fillId="0" borderId="9" xfId="1" applyFont="1" applyFill="1" applyBorder="1" applyAlignment="1">
      <alignment wrapText="1"/>
    </xf>
    <xf numFmtId="0" fontId="68" fillId="0" borderId="34" xfId="1" applyFont="1" applyFill="1" applyBorder="1" applyAlignment="1">
      <alignment vertical="center" wrapText="1"/>
    </xf>
    <xf numFmtId="0" fontId="68" fillId="0" borderId="9" xfId="1" applyFont="1" applyBorder="1" applyAlignment="1">
      <alignment horizontal="center" vertical="center"/>
    </xf>
    <xf numFmtId="0" fontId="43" fillId="0" borderId="9" xfId="1" applyFont="1" applyFill="1" applyBorder="1" applyAlignment="1">
      <alignment horizontal="center" vertical="center" wrapText="1"/>
    </xf>
    <xf numFmtId="3" fontId="69" fillId="0" borderId="11" xfId="1" applyNumberFormat="1" applyFont="1" applyFill="1" applyBorder="1" applyAlignment="1">
      <alignment vertical="center" wrapText="1"/>
    </xf>
    <xf numFmtId="0" fontId="70" fillId="0" borderId="9" xfId="1" applyFont="1" applyFill="1" applyBorder="1" applyAlignment="1">
      <alignment horizontal="center" vertical="center" wrapText="1"/>
    </xf>
    <xf numFmtId="0" fontId="70" fillId="0" borderId="27" xfId="1" applyFont="1" applyFill="1" applyBorder="1" applyAlignment="1">
      <alignment horizontal="left" vertical="center" wrapText="1"/>
    </xf>
    <xf numFmtId="0" fontId="76" fillId="0" borderId="9" xfId="1" applyFont="1" applyFill="1" applyBorder="1" applyAlignment="1">
      <alignment horizontal="center" vertical="center" wrapText="1"/>
    </xf>
    <xf numFmtId="0" fontId="77" fillId="0" borderId="9" xfId="1" applyFont="1" applyFill="1" applyBorder="1" applyAlignment="1">
      <alignment horizontal="center" vertical="center" wrapText="1"/>
    </xf>
    <xf numFmtId="0" fontId="43" fillId="0" borderId="9" xfId="1" applyFont="1" applyFill="1" applyBorder="1" applyAlignment="1">
      <alignment horizontal="center" vertical="center"/>
    </xf>
    <xf numFmtId="0" fontId="74" fillId="0" borderId="0" xfId="1" applyFont="1" applyFill="1"/>
    <xf numFmtId="0" fontId="75" fillId="0" borderId="11" xfId="1" applyFont="1" applyFill="1" applyBorder="1" applyAlignment="1">
      <alignment vertical="center"/>
    </xf>
    <xf numFmtId="0" fontId="75" fillId="0" borderId="10" xfId="1" applyFont="1" applyFill="1" applyBorder="1" applyAlignment="1">
      <alignment vertical="center"/>
    </xf>
    <xf numFmtId="3" fontId="69" fillId="0" borderId="11" xfId="1" applyNumberFormat="1" applyFont="1" applyFill="1" applyBorder="1" applyAlignment="1">
      <alignment vertical="center"/>
    </xf>
    <xf numFmtId="0" fontId="77" fillId="0" borderId="29" xfId="1" applyFont="1" applyFill="1" applyBorder="1" applyAlignment="1">
      <alignment horizontal="center" vertical="center" wrapText="1"/>
    </xf>
    <xf numFmtId="0" fontId="78" fillId="0" borderId="9" xfId="1" applyFont="1" applyFill="1" applyBorder="1" applyAlignment="1">
      <alignment horizontal="center" vertical="center" wrapText="1"/>
    </xf>
    <xf numFmtId="0" fontId="79" fillId="0" borderId="29" xfId="1" applyFont="1" applyFill="1" applyBorder="1" applyAlignment="1">
      <alignment horizontal="center" vertical="center" wrapText="1"/>
    </xf>
    <xf numFmtId="0" fontId="74" fillId="0" borderId="9" xfId="1" applyFont="1" applyFill="1" applyBorder="1" applyAlignment="1">
      <alignment horizontal="left" wrapText="1"/>
    </xf>
    <xf numFmtId="0" fontId="71" fillId="0" borderId="11" xfId="1" applyFont="1" applyFill="1" applyBorder="1" applyAlignment="1">
      <alignment vertical="center" wrapText="1"/>
    </xf>
    <xf numFmtId="9" fontId="69" fillId="0" borderId="10" xfId="153" quotePrefix="1" applyFont="1" applyFill="1" applyBorder="1" applyAlignment="1">
      <alignment horizontal="center" vertical="center" wrapText="1"/>
    </xf>
    <xf numFmtId="0" fontId="71" fillId="0" borderId="29" xfId="1" applyFont="1" applyFill="1" applyBorder="1" applyAlignment="1">
      <alignment horizontal="center" vertical="center" wrapText="1"/>
    </xf>
    <xf numFmtId="0" fontId="67" fillId="0" borderId="9" xfId="1" applyFont="1" applyFill="1" applyBorder="1" applyAlignment="1">
      <alignment horizontal="center" vertical="center" wrapText="1"/>
    </xf>
    <xf numFmtId="0" fontId="69" fillId="0" borderId="9" xfId="1" applyFont="1" applyFill="1" applyBorder="1" applyAlignment="1">
      <alignment horizontal="left" vertical="center" wrapText="1"/>
    </xf>
    <xf numFmtId="0" fontId="71" fillId="0" borderId="9" xfId="1" applyFont="1" applyFill="1" applyBorder="1" applyAlignment="1">
      <alignment wrapText="1"/>
    </xf>
    <xf numFmtId="0" fontId="62" fillId="0" borderId="9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80" fillId="0" borderId="10" xfId="1" applyFont="1" applyFill="1" applyBorder="1" applyAlignment="1">
      <alignment horizontal="left" vertical="center" wrapText="1"/>
    </xf>
    <xf numFmtId="0" fontId="80" fillId="0" borderId="9" xfId="1" applyFont="1" applyFill="1" applyBorder="1" applyAlignment="1">
      <alignment horizontal="left" vertical="center" wrapText="1"/>
    </xf>
    <xf numFmtId="0" fontId="82" fillId="0" borderId="9" xfId="1" applyFont="1" applyFill="1" applyBorder="1" applyAlignment="1">
      <alignment horizontal="left" vertical="center" wrapText="1"/>
    </xf>
    <xf numFmtId="0" fontId="82" fillId="0" borderId="10" xfId="1" applyFont="1" applyFill="1" applyBorder="1" applyAlignment="1">
      <alignment horizontal="left" vertical="center" wrapText="1"/>
    </xf>
    <xf numFmtId="0" fontId="82" fillId="0" borderId="27" xfId="1" applyFont="1" applyFill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56" fillId="2" borderId="0" xfId="0" applyFont="1" applyFill="1" applyBorder="1"/>
    <xf numFmtId="0" fontId="68" fillId="0" borderId="36" xfId="1" applyFont="1" applyFill="1" applyBorder="1" applyAlignment="1">
      <alignment horizontal="center" vertical="center" wrapText="1"/>
    </xf>
    <xf numFmtId="0" fontId="68" fillId="0" borderId="36" xfId="1" applyFont="1" applyFill="1" applyBorder="1" applyAlignment="1">
      <alignment horizontal="left" vertical="center" wrapText="1"/>
    </xf>
    <xf numFmtId="0" fontId="72" fillId="0" borderId="9" xfId="1" applyFont="1" applyFill="1" applyBorder="1" applyAlignment="1">
      <alignment horizontal="left" vertical="center" wrapText="1"/>
    </xf>
    <xf numFmtId="0" fontId="63" fillId="0" borderId="9" xfId="1" applyFont="1" applyFill="1" applyBorder="1" applyAlignment="1">
      <alignment wrapText="1"/>
    </xf>
    <xf numFmtId="0" fontId="63" fillId="0" borderId="33" xfId="1" applyFont="1" applyFill="1" applyBorder="1" applyAlignment="1">
      <alignment horizontal="left" vertical="center" wrapText="1"/>
    </xf>
    <xf numFmtId="9" fontId="38" fillId="0" borderId="0" xfId="153" applyFont="1" applyFill="1" applyAlignment="1">
      <alignment horizontal="center" vertical="center" wrapText="1"/>
    </xf>
    <xf numFmtId="0" fontId="74" fillId="0" borderId="10" xfId="1" applyFont="1" applyFill="1" applyBorder="1" applyAlignment="1">
      <alignment horizontal="center" wrapText="1"/>
    </xf>
    <xf numFmtId="0" fontId="74" fillId="0" borderId="10" xfId="1" applyFont="1" applyFill="1" applyBorder="1" applyAlignment="1">
      <alignment horizontal="center" vertical="center" wrapText="1"/>
    </xf>
    <xf numFmtId="0" fontId="85" fillId="0" borderId="31" xfId="1" applyFont="1" applyFill="1" applyBorder="1" applyAlignment="1">
      <alignment wrapText="1"/>
    </xf>
    <xf numFmtId="0" fontId="86" fillId="0" borderId="31" xfId="0" applyFont="1" applyBorder="1" applyAlignment="1">
      <alignment horizontal="center"/>
    </xf>
    <xf numFmtId="9" fontId="87" fillId="0" borderId="31" xfId="153" applyFont="1" applyFill="1" applyBorder="1" applyAlignment="1">
      <alignment horizontal="center" vertical="center" wrapText="1"/>
    </xf>
    <xf numFmtId="3" fontId="87" fillId="0" borderId="31" xfId="1" applyNumberFormat="1" applyFont="1" applyFill="1" applyBorder="1" applyAlignment="1">
      <alignment horizontal="center" vertical="center" wrapText="1"/>
    </xf>
    <xf numFmtId="3" fontId="88" fillId="0" borderId="31" xfId="1" applyNumberFormat="1" applyFont="1" applyFill="1" applyBorder="1" applyAlignment="1">
      <alignment horizontal="center" vertical="center" wrapText="1"/>
    </xf>
    <xf numFmtId="9" fontId="87" fillId="0" borderId="31" xfId="153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40" fillId="0" borderId="0" xfId="2" applyAlignment="1" applyProtection="1">
      <alignment horizontal="left"/>
    </xf>
    <xf numFmtId="0" fontId="40" fillId="0" borderId="0" xfId="2" applyAlignment="1" applyProtection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0" fillId="2" borderId="49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27" fillId="2" borderId="2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40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60" fillId="2" borderId="26" xfId="0" applyFont="1" applyFill="1" applyBorder="1" applyAlignment="1">
      <alignment horizontal="left" vertical="center" wrapText="1"/>
    </xf>
    <xf numFmtId="0" fontId="60" fillId="2" borderId="7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0" fillId="2" borderId="3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2" borderId="9" xfId="0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22" fillId="2" borderId="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2" borderId="9" xfId="0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40" fillId="2" borderId="0" xfId="2" applyFill="1" applyAlignment="1" applyProtection="1">
      <alignment horizontal="center"/>
    </xf>
    <xf numFmtId="0" fontId="25" fillId="0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2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34" fillId="2" borderId="3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5" fillId="2" borderId="9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24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wrapText="1"/>
    </xf>
    <xf numFmtId="0" fontId="28" fillId="2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0" fillId="0" borderId="0" xfId="0"/>
    <xf numFmtId="0" fontId="0" fillId="0" borderId="34" xfId="0" applyBorder="1"/>
    <xf numFmtId="0" fontId="27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left" wrapText="1"/>
    </xf>
    <xf numFmtId="0" fontId="28" fillId="2" borderId="9" xfId="0" applyFont="1" applyFill="1" applyBorder="1" applyAlignment="1">
      <alignment horizontal="center" wrapText="1"/>
    </xf>
    <xf numFmtId="0" fontId="28" fillId="2" borderId="9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wrapText="1"/>
    </xf>
    <xf numFmtId="0" fontId="27" fillId="2" borderId="12" xfId="0" applyFont="1" applyFill="1" applyBorder="1" applyAlignment="1">
      <alignment horizontal="center" wrapText="1"/>
    </xf>
    <xf numFmtId="0" fontId="28" fillId="2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Border="1" applyAlignment="1">
      <alignment horizontal="left" wrapText="1"/>
    </xf>
    <xf numFmtId="0" fontId="0" fillId="0" borderId="0" xfId="0" applyBorder="1"/>
    <xf numFmtId="0" fontId="28" fillId="2" borderId="11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wrapText="1"/>
    </xf>
    <xf numFmtId="2" fontId="0" fillId="0" borderId="9" xfId="0" applyNumberForma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0" fillId="2" borderId="26" xfId="0" applyFont="1" applyFill="1" applyBorder="1" applyAlignment="1">
      <alignment horizontal="center"/>
    </xf>
    <xf numFmtId="0" fontId="54" fillId="2" borderId="0" xfId="0" applyFont="1" applyFill="1" applyAlignment="1">
      <alignment horizontal="center" wrapText="1"/>
    </xf>
    <xf numFmtId="0" fontId="0" fillId="2" borderId="46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9" fillId="0" borderId="0" xfId="1" applyFont="1" applyFill="1" applyBorder="1" applyAlignment="1">
      <alignment horizontal="left" wrapText="1"/>
    </xf>
    <xf numFmtId="0" fontId="29" fillId="0" borderId="0" xfId="1" applyFont="1" applyFill="1" applyAlignment="1">
      <alignment horizontal="left" wrapText="1"/>
    </xf>
    <xf numFmtId="0" fontId="48" fillId="0" borderId="0" xfId="1" applyFont="1" applyFill="1" applyBorder="1" applyAlignment="1">
      <alignment horizontal="center" vertical="center" wrapText="1"/>
    </xf>
    <xf numFmtId="0" fontId="70" fillId="0" borderId="36" xfId="1" applyFont="1" applyFill="1" applyBorder="1" applyAlignment="1">
      <alignment horizontal="left" vertical="center" wrapText="1"/>
    </xf>
    <xf numFmtId="0" fontId="70" fillId="0" borderId="35" xfId="1" applyFont="1" applyFill="1" applyBorder="1" applyAlignment="1">
      <alignment horizontal="left" vertical="center" wrapText="1"/>
    </xf>
    <xf numFmtId="0" fontId="39" fillId="0" borderId="0" xfId="1" applyFont="1" applyFill="1" applyBorder="1" applyAlignment="1">
      <alignment horizontal="left" vertical="top" wrapText="1"/>
    </xf>
    <xf numFmtId="0" fontId="44" fillId="0" borderId="0" xfId="1" applyFont="1" applyFill="1" applyAlignment="1">
      <alignment horizontal="left" wrapText="1"/>
    </xf>
    <xf numFmtId="0" fontId="29" fillId="0" borderId="0" xfId="1" applyFont="1" applyFill="1" applyBorder="1" applyAlignment="1">
      <alignment horizontal="left" vertical="center" wrapText="1"/>
    </xf>
    <xf numFmtId="0" fontId="68" fillId="0" borderId="36" xfId="1" applyFont="1" applyFill="1" applyBorder="1" applyAlignment="1">
      <alignment horizontal="left" vertical="center" wrapText="1"/>
    </xf>
    <xf numFmtId="0" fontId="68" fillId="0" borderId="35" xfId="1" applyFont="1" applyFill="1" applyBorder="1" applyAlignment="1">
      <alignment horizontal="left" vertical="center" wrapText="1"/>
    </xf>
    <xf numFmtId="0" fontId="82" fillId="0" borderId="36" xfId="1" applyFont="1" applyFill="1" applyBorder="1" applyAlignment="1">
      <alignment horizontal="left" vertical="center" wrapText="1"/>
    </xf>
    <xf numFmtId="0" fontId="82" fillId="0" borderId="35" xfId="1" applyFont="1" applyFill="1" applyBorder="1" applyAlignment="1">
      <alignment horizontal="left" vertical="center" wrapText="1"/>
    </xf>
    <xf numFmtId="0" fontId="69" fillId="0" borderId="36" xfId="1" applyFont="1" applyFill="1" applyBorder="1" applyAlignment="1">
      <alignment horizontal="left" vertical="center" wrapText="1"/>
    </xf>
    <xf numFmtId="0" fontId="69" fillId="0" borderId="35" xfId="1" applyFont="1" applyFill="1" applyBorder="1" applyAlignment="1">
      <alignment horizontal="left" vertical="center" wrapText="1"/>
    </xf>
    <xf numFmtId="0" fontId="42" fillId="0" borderId="35" xfId="1" applyFont="1" applyFill="1" applyBorder="1" applyAlignment="1">
      <alignment horizontal="center" vertical="center" textRotation="90" wrapText="1"/>
    </xf>
    <xf numFmtId="0" fontId="42" fillId="0" borderId="9" xfId="1" applyFont="1" applyFill="1" applyBorder="1" applyAlignment="1">
      <alignment horizontal="center" vertical="center" textRotation="90" wrapText="1"/>
    </xf>
    <xf numFmtId="0" fontId="42" fillId="0" borderId="20" xfId="1" applyFont="1" applyFill="1" applyBorder="1" applyAlignment="1">
      <alignment horizontal="center" vertical="center" textRotation="90" wrapText="1"/>
    </xf>
    <xf numFmtId="0" fontId="68" fillId="0" borderId="39" xfId="1" applyFont="1" applyFill="1" applyBorder="1" applyAlignment="1">
      <alignment horizontal="center" vertical="center" wrapText="1"/>
    </xf>
    <xf numFmtId="0" fontId="68" fillId="0" borderId="35" xfId="1" applyFont="1" applyFill="1" applyBorder="1" applyAlignment="1">
      <alignment horizontal="center" vertical="center" wrapText="1"/>
    </xf>
    <xf numFmtId="0" fontId="69" fillId="0" borderId="39" xfId="1" applyFont="1" applyFill="1" applyBorder="1" applyAlignment="1">
      <alignment horizontal="left" vertical="center" wrapText="1"/>
    </xf>
    <xf numFmtId="0" fontId="68" fillId="0" borderId="36" xfId="1" applyFont="1" applyFill="1" applyBorder="1" applyAlignment="1">
      <alignment horizontal="center" vertical="center" wrapText="1"/>
    </xf>
    <xf numFmtId="0" fontId="68" fillId="0" borderId="41" xfId="1" applyFont="1" applyFill="1" applyBorder="1" applyAlignment="1">
      <alignment horizontal="center" vertical="center" wrapText="1"/>
    </xf>
    <xf numFmtId="0" fontId="70" fillId="0" borderId="41" xfId="1" applyFont="1" applyFill="1" applyBorder="1" applyAlignment="1">
      <alignment horizontal="left" vertical="center" wrapText="1"/>
    </xf>
    <xf numFmtId="0" fontId="42" fillId="0" borderId="48" xfId="1" applyFont="1" applyFill="1" applyBorder="1" applyAlignment="1">
      <alignment horizontal="center" vertical="center" wrapText="1"/>
    </xf>
    <xf numFmtId="0" fontId="42" fillId="0" borderId="31" xfId="1" applyFont="1" applyFill="1" applyBorder="1" applyAlignment="1">
      <alignment horizontal="center" vertical="center" wrapText="1"/>
    </xf>
    <xf numFmtId="0" fontId="42" fillId="0" borderId="56" xfId="1" applyFont="1" applyFill="1" applyBorder="1" applyAlignment="1">
      <alignment horizontal="center" vertical="center" wrapText="1"/>
    </xf>
    <xf numFmtId="0" fontId="80" fillId="0" borderId="36" xfId="1" applyFont="1" applyFill="1" applyBorder="1" applyAlignment="1">
      <alignment horizontal="left" vertical="center" wrapText="1"/>
    </xf>
    <xf numFmtId="0" fontId="80" fillId="0" borderId="35" xfId="1" applyFont="1" applyFill="1" applyBorder="1" applyAlignment="1">
      <alignment horizontal="left" vertical="center" wrapText="1"/>
    </xf>
    <xf numFmtId="0" fontId="42" fillId="0" borderId="17" xfId="1" applyFont="1" applyFill="1" applyBorder="1" applyAlignment="1">
      <alignment horizontal="center" vertical="center" textRotation="90" wrapText="1"/>
    </xf>
    <xf numFmtId="0" fontId="42" fillId="0" borderId="19" xfId="1" applyFont="1" applyFill="1" applyBorder="1" applyAlignment="1">
      <alignment horizontal="center" vertical="center" textRotation="90" wrapText="1"/>
    </xf>
    <xf numFmtId="0" fontId="42" fillId="0" borderId="40" xfId="1" applyFont="1" applyFill="1" applyBorder="1" applyAlignment="1">
      <alignment horizontal="center" vertical="center" textRotation="90" wrapText="1"/>
    </xf>
    <xf numFmtId="0" fontId="42" fillId="0" borderId="52" xfId="1" applyFont="1" applyFill="1" applyBorder="1" applyAlignment="1">
      <alignment horizontal="center" vertical="center" textRotation="90" wrapText="1"/>
    </xf>
    <xf numFmtId="0" fontId="42" fillId="0" borderId="42" xfId="1" applyFont="1" applyFill="1" applyBorder="1" applyAlignment="1">
      <alignment horizontal="center" vertical="center" textRotation="90" wrapText="1"/>
    </xf>
    <xf numFmtId="0" fontId="42" fillId="0" borderId="53" xfId="1" applyFont="1" applyFill="1" applyBorder="1" applyAlignment="1">
      <alignment horizontal="center" vertical="center" textRotation="90" wrapText="1"/>
    </xf>
    <xf numFmtId="0" fontId="42" fillId="0" borderId="45" xfId="1" applyFont="1" applyFill="1" applyBorder="1" applyAlignment="1">
      <alignment horizontal="center" vertical="center" textRotation="90" wrapText="1"/>
    </xf>
    <xf numFmtId="0" fontId="42" fillId="0" borderId="54" xfId="1" applyFont="1" applyFill="1" applyBorder="1" applyAlignment="1">
      <alignment horizontal="center" vertical="center" textRotation="90" wrapText="1"/>
    </xf>
    <xf numFmtId="0" fontId="37" fillId="0" borderId="0" xfId="1" applyFont="1" applyFill="1" applyBorder="1" applyAlignment="1">
      <alignment horizontal="center" vertical="center"/>
    </xf>
    <xf numFmtId="0" fontId="51" fillId="3" borderId="9" xfId="1" applyFont="1" applyFill="1" applyBorder="1" applyAlignment="1">
      <alignment horizontal="center" vertical="center" wrapText="1"/>
    </xf>
    <xf numFmtId="0" fontId="51" fillId="3" borderId="36" xfId="1" applyFont="1" applyFill="1" applyBorder="1" applyAlignment="1">
      <alignment horizontal="center" vertical="center" wrapText="1"/>
    </xf>
    <xf numFmtId="0" fontId="51" fillId="0" borderId="2" xfId="1" applyFont="1" applyFill="1" applyBorder="1" applyAlignment="1">
      <alignment horizontal="center" vertical="center" wrapText="1"/>
    </xf>
    <xf numFmtId="0" fontId="51" fillId="0" borderId="3" xfId="1" applyFont="1" applyFill="1" applyBorder="1" applyAlignment="1">
      <alignment horizontal="center" vertical="center" wrapText="1"/>
    </xf>
    <xf numFmtId="0" fontId="51" fillId="0" borderId="4" xfId="1" applyFont="1" applyFill="1" applyBorder="1" applyAlignment="1">
      <alignment horizontal="center" vertical="center" wrapText="1"/>
    </xf>
    <xf numFmtId="0" fontId="51" fillId="0" borderId="46" xfId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horizontal="center" vertical="center" wrapText="1"/>
    </xf>
    <xf numFmtId="0" fontId="51" fillId="0" borderId="25" xfId="1" applyFont="1" applyFill="1" applyBorder="1" applyAlignment="1">
      <alignment horizontal="center" vertical="center" wrapText="1"/>
    </xf>
    <xf numFmtId="0" fontId="51" fillId="0" borderId="7" xfId="1" applyFont="1" applyFill="1" applyBorder="1" applyAlignment="1">
      <alignment horizontal="center" vertical="center" wrapText="1"/>
    </xf>
    <xf numFmtId="0" fontId="51" fillId="0" borderId="44" xfId="1" applyFont="1" applyFill="1" applyBorder="1" applyAlignment="1">
      <alignment horizontal="center" vertical="center" wrapText="1"/>
    </xf>
    <xf numFmtId="0" fontId="51" fillId="0" borderId="26" xfId="1" applyFont="1" applyFill="1" applyBorder="1" applyAlignment="1">
      <alignment horizontal="center" vertical="center" wrapText="1"/>
    </xf>
    <xf numFmtId="0" fontId="42" fillId="0" borderId="46" xfId="1" applyFont="1" applyFill="1" applyBorder="1" applyAlignment="1">
      <alignment horizontal="center" vertical="center" wrapText="1"/>
    </xf>
    <xf numFmtId="0" fontId="42" fillId="0" borderId="8" xfId="1" applyFont="1" applyFill="1" applyBorder="1" applyAlignment="1">
      <alignment horizontal="center" vertical="center" wrapText="1"/>
    </xf>
    <xf numFmtId="0" fontId="42" fillId="0" borderId="25" xfId="1" applyFont="1" applyFill="1" applyBorder="1" applyAlignment="1">
      <alignment horizontal="center" vertical="center" wrapText="1"/>
    </xf>
    <xf numFmtId="0" fontId="42" fillId="0" borderId="39" xfId="1" applyFont="1" applyFill="1" applyBorder="1" applyAlignment="1">
      <alignment horizontal="center" vertical="center" wrapText="1"/>
    </xf>
    <xf numFmtId="0" fontId="42" fillId="0" borderId="41" xfId="1" applyFont="1" applyFill="1" applyBorder="1" applyAlignment="1">
      <alignment horizontal="center" vertical="center" wrapText="1"/>
    </xf>
    <xf numFmtId="0" fontId="42" fillId="0" borderId="55" xfId="1" applyFont="1" applyFill="1" applyBorder="1" applyAlignment="1">
      <alignment horizontal="center" vertical="center" wrapText="1"/>
    </xf>
    <xf numFmtId="0" fontId="42" fillId="0" borderId="47" xfId="1" applyFont="1" applyFill="1" applyBorder="1" applyAlignment="1">
      <alignment horizontal="center" vertical="center" wrapText="1"/>
    </xf>
    <xf numFmtId="0" fontId="42" fillId="0" borderId="43" xfId="1" applyFont="1" applyFill="1" applyBorder="1" applyAlignment="1">
      <alignment horizontal="center" vertical="center" wrapText="1"/>
    </xf>
    <xf numFmtId="0" fontId="42" fillId="0" borderId="57" xfId="1" applyFont="1" applyFill="1" applyBorder="1" applyAlignment="1">
      <alignment horizontal="center" vertical="center" wrapText="1"/>
    </xf>
    <xf numFmtId="0" fontId="42" fillId="0" borderId="13" xfId="1" applyFont="1" applyFill="1" applyBorder="1" applyAlignment="1">
      <alignment horizontal="center" vertical="center" wrapText="1"/>
    </xf>
    <xf numFmtId="0" fontId="42" fillId="0" borderId="14" xfId="1" applyFont="1" applyFill="1" applyBorder="1" applyAlignment="1">
      <alignment horizontal="center" vertical="center" wrapText="1"/>
    </xf>
    <xf numFmtId="0" fontId="42" fillId="0" borderId="37" xfId="1" applyFont="1" applyFill="1" applyBorder="1" applyAlignment="1">
      <alignment horizontal="center" vertical="center" wrapText="1"/>
    </xf>
    <xf numFmtId="0" fontId="42" fillId="0" borderId="38" xfId="1" applyFont="1" applyFill="1" applyBorder="1" applyAlignment="1">
      <alignment horizontal="center" vertical="center" wrapText="1"/>
    </xf>
    <xf numFmtId="0" fontId="42" fillId="0" borderId="15" xfId="1" applyFont="1" applyFill="1" applyBorder="1" applyAlignment="1">
      <alignment horizontal="center" vertical="center" wrapText="1"/>
    </xf>
    <xf numFmtId="0" fontId="42" fillId="0" borderId="16" xfId="1" applyFont="1" applyFill="1" applyBorder="1" applyAlignment="1">
      <alignment horizontal="center" vertical="center" wrapText="1"/>
    </xf>
  </cellXfs>
  <cellStyles count="156">
    <cellStyle name="Hyperlink 2" xfId="4"/>
    <cellStyle name="Normal 2" xfId="5"/>
    <cellStyle name="Normal 2 2" xfId="6"/>
    <cellStyle name="Normal 3" xfId="7"/>
    <cellStyle name="Гиперссылка" xfId="2" builtinId="8"/>
    <cellStyle name="Гиперссылка 2" xfId="8"/>
    <cellStyle name="Обычный" xfId="0" builtinId="0"/>
    <cellStyle name="Обычный 10" xfId="9"/>
    <cellStyle name="Обычный 10 2" xfId="10"/>
    <cellStyle name="Обычный 11" xfId="11"/>
    <cellStyle name="Обычный 11 2" xfId="12"/>
    <cellStyle name="Обычный 12" xfId="13"/>
    <cellStyle name="Обычный 12 2" xfId="14"/>
    <cellStyle name="Обычный 13" xfId="15"/>
    <cellStyle name="Обычный 13 2" xfId="16"/>
    <cellStyle name="Обычный 13 3" xfId="17"/>
    <cellStyle name="Обычный 13 4" xfId="18"/>
    <cellStyle name="Обычный 13 5" xfId="19"/>
    <cellStyle name="Обычный 13 6" xfId="20"/>
    <cellStyle name="Обычный 13 7" xfId="21"/>
    <cellStyle name="Обычный 13 8" xfId="22"/>
    <cellStyle name="Обычный 13_Alutech прайс-лист_СВ_розница_17_06_08" xfId="23"/>
    <cellStyle name="Обычный 14" xfId="24"/>
    <cellStyle name="Обычный 14 2" xfId="25"/>
    <cellStyle name="Обычный 14 3" xfId="26"/>
    <cellStyle name="Обычный 14_Alutech прайс-лист_СВ_дилер_17_06_08" xfId="27"/>
    <cellStyle name="Обычный 15" xfId="28"/>
    <cellStyle name="Обычный 15 2" xfId="29"/>
    <cellStyle name="Обычный 15 3" xfId="30"/>
    <cellStyle name="Обычный 15 4" xfId="31"/>
    <cellStyle name="Обычный 15 5" xfId="32"/>
    <cellStyle name="Обычный 15 6" xfId="33"/>
    <cellStyle name="Обычный 15 7" xfId="34"/>
    <cellStyle name="Обычный 15_Alutech прайс-лист_СВ_дилер_11_05_08" xfId="35"/>
    <cellStyle name="Обычный 16" xfId="36"/>
    <cellStyle name="Обычный 16 2" xfId="37"/>
    <cellStyle name="Обычный 16 3" xfId="38"/>
    <cellStyle name="Обычный 16 4" xfId="39"/>
    <cellStyle name="Обычный 16 5" xfId="40"/>
    <cellStyle name="Обычный 16_Alutech прайс-лист_СВ_дилер_11_05_08" xfId="41"/>
    <cellStyle name="Обычный 17" xfId="42"/>
    <cellStyle name="Обычный 17 2" xfId="43"/>
    <cellStyle name="Обычный 17 2 2" xfId="44"/>
    <cellStyle name="Обычный 17 3" xfId="45"/>
    <cellStyle name="Обычный 17_Alutech прайс-лист_СВ_дилер_11_05_08" xfId="46"/>
    <cellStyle name="Обычный 18" xfId="47"/>
    <cellStyle name="Обычный 19" xfId="48"/>
    <cellStyle name="Обычный 19 2" xfId="49"/>
    <cellStyle name="Обычный 19_Alutech прайс-лист_СВ_дилер_11_05_08" xfId="50"/>
    <cellStyle name="Обычный 2" xfId="1"/>
    <cellStyle name="Обычный 2 10" xfId="51"/>
    <cellStyle name="Обычный 2 10 2" xfId="52"/>
    <cellStyle name="Обычный 2 10_Alutech прайс-лист_СВ_дилер_17_06_08" xfId="53"/>
    <cellStyle name="Обычный 2 11" xfId="54"/>
    <cellStyle name="Обычный 2 2" xfId="55"/>
    <cellStyle name="Обычный 2 3" xfId="56"/>
    <cellStyle name="Обычный 2 3 2" xfId="57"/>
    <cellStyle name="Обычный 2 4" xfId="58"/>
    <cellStyle name="Обычный 2 4 2" xfId="59"/>
    <cellStyle name="Обычный 2 4 2 2" xfId="60"/>
    <cellStyle name="Обычный 2 4 2 2 2" xfId="61"/>
    <cellStyle name="Обычный 2 4 2 2_Alutech прайс-лист_СВ_дилер_17_06_08" xfId="62"/>
    <cellStyle name="Обычный 2 4 2 3" xfId="63"/>
    <cellStyle name="Обычный 2 4 3" xfId="64"/>
    <cellStyle name="Обычный 2 4 4" xfId="65"/>
    <cellStyle name="Обычный 2 4 5" xfId="66"/>
    <cellStyle name="Обычный 2 4 6" xfId="67"/>
    <cellStyle name="Обычный 2 4 7" xfId="68"/>
    <cellStyle name="Обычный 2 4 7 2" xfId="69"/>
    <cellStyle name="Обычный 2 4_Alutech прайс-лист_СВ_дилер_17_06_08" xfId="70"/>
    <cellStyle name="Обычный 2 5" xfId="71"/>
    <cellStyle name="Обычный 2 6" xfId="72"/>
    <cellStyle name="Обычный 2 6 2" xfId="73"/>
    <cellStyle name="Обычный 2 6 2 2" xfId="74"/>
    <cellStyle name="Обычный 2 6 2 2 2" xfId="75"/>
    <cellStyle name="Обычный 2 6 2 2_Alutech прайс-лист_СВ_дилер_17_06_08" xfId="76"/>
    <cellStyle name="Обычный 2 6 2 3" xfId="77"/>
    <cellStyle name="Обычный 2 6 3" xfId="78"/>
    <cellStyle name="Обычный 2 6 4" xfId="79"/>
    <cellStyle name="Обычный 2 6 5" xfId="80"/>
    <cellStyle name="Обычный 2 6 5 2" xfId="81"/>
    <cellStyle name="Обычный 2 6_Alutech прайс-лист_СВ_дилер_17_06_08" xfId="82"/>
    <cellStyle name="Обычный 2 7" xfId="83"/>
    <cellStyle name="Обычный 2 7 2" xfId="84"/>
    <cellStyle name="Обычный 2 7 2 2" xfId="85"/>
    <cellStyle name="Обычный 2 7 2 2 2" xfId="86"/>
    <cellStyle name="Обычный 2 7 2 2_Alutech прайс-лист_СВ_дилер_17_06_08" xfId="87"/>
    <cellStyle name="Обычный 2 7 2 3" xfId="88"/>
    <cellStyle name="Обычный 2 7 3" xfId="89"/>
    <cellStyle name="Обычный 2 7 3 2" xfId="90"/>
    <cellStyle name="Обычный 2 7_Alutech прайс-лист_СВ_дилер_17_06_08" xfId="91"/>
    <cellStyle name="Обычный 2 8" xfId="92"/>
    <cellStyle name="Обычный 2 8 2" xfId="93"/>
    <cellStyle name="Обычный 2 8 2 2" xfId="94"/>
    <cellStyle name="Обычный 2 8 3" xfId="95"/>
    <cellStyle name="Обычный 2 8_Alutech прайс-лист_СВ_дилер_17_06_08" xfId="96"/>
    <cellStyle name="Обычный 2 9" xfId="97"/>
    <cellStyle name="Обычный 2 9 2" xfId="98"/>
    <cellStyle name="Обычный 2 9 2 2" xfId="99"/>
    <cellStyle name="Обычный 2 9 3" xfId="100"/>
    <cellStyle name="Обычный 2 9_Alutech прайс-лист_СВ_дилер_17_06_08" xfId="101"/>
    <cellStyle name="Обычный 2_1.3" xfId="102"/>
    <cellStyle name="Обычный 20" xfId="103"/>
    <cellStyle name="Обычный 20 2" xfId="104"/>
    <cellStyle name="Обычный 20_Alutech прайс-лист_СВ_дилер_11_05_08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3" xfId="113"/>
    <cellStyle name="Обычный 3 2" xfId="114"/>
    <cellStyle name="Обычный 3 2 2" xfId="115"/>
    <cellStyle name="Обычный 3 2 2 2" xfId="116"/>
    <cellStyle name="Обычный 3 2 3" xfId="117"/>
    <cellStyle name="Обычный 3 2 4" xfId="118"/>
    <cellStyle name="Обычный 3 2 4 2" xfId="154"/>
    <cellStyle name="Обычный 3 2_Alutech прайс-лист_СВ_дилер_17_06_08" xfId="119"/>
    <cellStyle name="Обычный 3 3" xfId="120"/>
    <cellStyle name="Обычный 3 4" xfId="121"/>
    <cellStyle name="Обычный 3 5" xfId="122"/>
    <cellStyle name="Обычный 3 6" xfId="123"/>
    <cellStyle name="Обычный 3 7" xfId="124"/>
    <cellStyle name="Обычный 3 7 2" xfId="125"/>
    <cellStyle name="Обычный 3 7_Alutech прайс-лист_СВ_дилер_17_06_08" xfId="126"/>
    <cellStyle name="Обычный 3 8" xfId="155"/>
    <cellStyle name="Обычный 3_Alutech прайс-лист_СВ_дилер_11_05_08" xfId="127"/>
    <cellStyle name="Обычный 4" xfId="128"/>
    <cellStyle name="Обычный 4 2" xfId="129"/>
    <cellStyle name="Обычный 5" xfId="130"/>
    <cellStyle name="Обычный 5 2" xfId="131"/>
    <cellStyle name="Обычный 6" xfId="132"/>
    <cellStyle name="Обычный 6 2" xfId="133"/>
    <cellStyle name="Обычный 7" xfId="134"/>
    <cellStyle name="Обычный 7 2" xfId="135"/>
    <cellStyle name="Обычный 8" xfId="136"/>
    <cellStyle name="Обычный 8 2" xfId="137"/>
    <cellStyle name="Обычный 9" xfId="138"/>
    <cellStyle name="Обычный 9 2" xfId="139"/>
    <cellStyle name="Процентный" xfId="153" builtinId="5"/>
    <cellStyle name="Процентный 16" xfId="140"/>
    <cellStyle name="Процентный 17" xfId="141"/>
    <cellStyle name="Процентный 2" xfId="3"/>
    <cellStyle name="Процентный 2 2" xfId="142"/>
    <cellStyle name="Процентный 2 3" xfId="143"/>
    <cellStyle name="Процентный 23" xfId="144"/>
    <cellStyle name="Процентный 3" xfId="145"/>
    <cellStyle name="Процентный 3 2" xfId="146"/>
    <cellStyle name="Процентный 4" xfId="147"/>
    <cellStyle name="Процентный 5" xfId="148"/>
    <cellStyle name="Процентный 6" xfId="149"/>
    <cellStyle name="Процентный 7" xfId="150"/>
    <cellStyle name="Процентный 8" xfId="151"/>
    <cellStyle name="Процентный 9" xfId="152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jpeg"/><Relationship Id="rId5" Type="http://schemas.openxmlformats.org/officeDocument/2006/relationships/image" Target="../media/image24.jpeg"/><Relationship Id="rId4" Type="http://schemas.openxmlformats.org/officeDocument/2006/relationships/image" Target="../media/image2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3" Type="http://schemas.openxmlformats.org/officeDocument/2006/relationships/image" Target="../media/image27.jpeg"/><Relationship Id="rId7" Type="http://schemas.openxmlformats.org/officeDocument/2006/relationships/image" Target="../media/image31.jpeg"/><Relationship Id="rId2" Type="http://schemas.openxmlformats.org/officeDocument/2006/relationships/image" Target="../media/image26.jpeg"/><Relationship Id="rId1" Type="http://schemas.openxmlformats.org/officeDocument/2006/relationships/image" Target="../media/image25.jpeg"/><Relationship Id="rId6" Type="http://schemas.openxmlformats.org/officeDocument/2006/relationships/image" Target="../media/image30.jpeg"/><Relationship Id="rId5" Type="http://schemas.openxmlformats.org/officeDocument/2006/relationships/image" Target="../media/image29.jpeg"/><Relationship Id="rId10" Type="http://schemas.openxmlformats.org/officeDocument/2006/relationships/image" Target="../media/image34.jpeg"/><Relationship Id="rId4" Type="http://schemas.openxmlformats.org/officeDocument/2006/relationships/image" Target="../media/image28.jpeg"/><Relationship Id="rId9" Type="http://schemas.openxmlformats.org/officeDocument/2006/relationships/image" Target="../media/image3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36.jpeg"/><Relationship Id="rId1" Type="http://schemas.openxmlformats.org/officeDocument/2006/relationships/image" Target="../media/image35.jpeg"/><Relationship Id="rId5" Type="http://schemas.openxmlformats.org/officeDocument/2006/relationships/image" Target="../media/image39.jpeg"/><Relationship Id="rId4" Type="http://schemas.openxmlformats.org/officeDocument/2006/relationships/image" Target="../media/image3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jpeg"/><Relationship Id="rId3" Type="http://schemas.openxmlformats.org/officeDocument/2006/relationships/image" Target="../media/image42.jpeg"/><Relationship Id="rId7" Type="http://schemas.openxmlformats.org/officeDocument/2006/relationships/image" Target="../media/image46.jpeg"/><Relationship Id="rId2" Type="http://schemas.openxmlformats.org/officeDocument/2006/relationships/image" Target="../media/image41.jpeg"/><Relationship Id="rId1" Type="http://schemas.openxmlformats.org/officeDocument/2006/relationships/image" Target="../media/image40.jpeg"/><Relationship Id="rId6" Type="http://schemas.openxmlformats.org/officeDocument/2006/relationships/image" Target="../media/image45.jpeg"/><Relationship Id="rId5" Type="http://schemas.openxmlformats.org/officeDocument/2006/relationships/image" Target="../media/image44.jpeg"/><Relationship Id="rId10" Type="http://schemas.openxmlformats.org/officeDocument/2006/relationships/image" Target="../media/image49.jpeg"/><Relationship Id="rId4" Type="http://schemas.openxmlformats.org/officeDocument/2006/relationships/image" Target="../media/image43.jpeg"/><Relationship Id="rId9" Type="http://schemas.openxmlformats.org/officeDocument/2006/relationships/image" Target="../media/image48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7.jpeg"/><Relationship Id="rId3" Type="http://schemas.openxmlformats.org/officeDocument/2006/relationships/image" Target="../media/image52.jpeg"/><Relationship Id="rId7" Type="http://schemas.openxmlformats.org/officeDocument/2006/relationships/image" Target="../media/image56.jpeg"/><Relationship Id="rId2" Type="http://schemas.openxmlformats.org/officeDocument/2006/relationships/image" Target="../media/image51.jpeg"/><Relationship Id="rId1" Type="http://schemas.openxmlformats.org/officeDocument/2006/relationships/image" Target="../media/image50.jpeg"/><Relationship Id="rId6" Type="http://schemas.openxmlformats.org/officeDocument/2006/relationships/image" Target="../media/image55.jpeg"/><Relationship Id="rId5" Type="http://schemas.openxmlformats.org/officeDocument/2006/relationships/image" Target="../media/image54.jpeg"/><Relationship Id="rId4" Type="http://schemas.openxmlformats.org/officeDocument/2006/relationships/image" Target="../media/image53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6.jpeg"/><Relationship Id="rId18" Type="http://schemas.openxmlformats.org/officeDocument/2006/relationships/image" Target="../media/image64.png"/><Relationship Id="rId3" Type="http://schemas.openxmlformats.org/officeDocument/2006/relationships/image" Target="../media/image11.jpeg"/><Relationship Id="rId21" Type="http://schemas.openxmlformats.org/officeDocument/2006/relationships/image" Target="../media/image67.png"/><Relationship Id="rId7" Type="http://schemas.openxmlformats.org/officeDocument/2006/relationships/image" Target="../media/image16.jpeg"/><Relationship Id="rId12" Type="http://schemas.openxmlformats.org/officeDocument/2006/relationships/image" Target="../media/image59.jpeg"/><Relationship Id="rId17" Type="http://schemas.openxmlformats.org/officeDocument/2006/relationships/image" Target="../media/image63.png"/><Relationship Id="rId2" Type="http://schemas.openxmlformats.org/officeDocument/2006/relationships/image" Target="../media/image10.jpeg"/><Relationship Id="rId16" Type="http://schemas.openxmlformats.org/officeDocument/2006/relationships/image" Target="../media/image62.png"/><Relationship Id="rId20" Type="http://schemas.openxmlformats.org/officeDocument/2006/relationships/image" Target="../media/image66.png"/><Relationship Id="rId1" Type="http://schemas.openxmlformats.org/officeDocument/2006/relationships/image" Target="../media/image58.jpeg"/><Relationship Id="rId6" Type="http://schemas.openxmlformats.org/officeDocument/2006/relationships/image" Target="../media/image15.jpeg"/><Relationship Id="rId11" Type="http://schemas.openxmlformats.org/officeDocument/2006/relationships/image" Target="../media/image8.jpeg"/><Relationship Id="rId24" Type="http://schemas.openxmlformats.org/officeDocument/2006/relationships/image" Target="../media/image70.png"/><Relationship Id="rId5" Type="http://schemas.openxmlformats.org/officeDocument/2006/relationships/image" Target="../media/image14.jpeg"/><Relationship Id="rId15" Type="http://schemas.openxmlformats.org/officeDocument/2006/relationships/image" Target="../media/image61.png"/><Relationship Id="rId23" Type="http://schemas.openxmlformats.org/officeDocument/2006/relationships/image" Target="../media/image69.png"/><Relationship Id="rId10" Type="http://schemas.openxmlformats.org/officeDocument/2006/relationships/image" Target="../media/image19.jpeg"/><Relationship Id="rId19" Type="http://schemas.openxmlformats.org/officeDocument/2006/relationships/image" Target="../media/image65.png"/><Relationship Id="rId4" Type="http://schemas.openxmlformats.org/officeDocument/2006/relationships/image" Target="../media/image12.jpeg"/><Relationship Id="rId9" Type="http://schemas.openxmlformats.org/officeDocument/2006/relationships/image" Target="../media/image18.jpeg"/><Relationship Id="rId14" Type="http://schemas.openxmlformats.org/officeDocument/2006/relationships/image" Target="../media/image60.png"/><Relationship Id="rId22" Type="http://schemas.openxmlformats.org/officeDocument/2006/relationships/image" Target="../media/image6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72.jpeg"/><Relationship Id="rId5" Type="http://schemas.openxmlformats.org/officeDocument/2006/relationships/image" Target="../media/image71.jpeg"/><Relationship Id="rId4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2</xdr:row>
      <xdr:rowOff>0</xdr:rowOff>
    </xdr:from>
    <xdr:to>
      <xdr:col>14</xdr:col>
      <xdr:colOff>179070</xdr:colOff>
      <xdr:row>11</xdr:row>
      <xdr:rowOff>102870</xdr:rowOff>
    </xdr:to>
    <xdr:pic>
      <xdr:nvPicPr>
        <xdr:cNvPr id="2" name="Рисунок 1" descr="AluTherm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4333875" y="466725"/>
          <a:ext cx="1798320" cy="179832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</xdr:row>
      <xdr:rowOff>0</xdr:rowOff>
    </xdr:from>
    <xdr:to>
      <xdr:col>4</xdr:col>
      <xdr:colOff>7620</xdr:colOff>
      <xdr:row>11</xdr:row>
      <xdr:rowOff>102870</xdr:rowOff>
    </xdr:to>
    <xdr:pic>
      <xdr:nvPicPr>
        <xdr:cNvPr id="3" name="Рисунок 2" descr="AluPro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>
        <a:xfrm>
          <a:off x="238125" y="466725"/>
          <a:ext cx="1512570" cy="179832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19</xdr:row>
      <xdr:rowOff>38099</xdr:rowOff>
    </xdr:from>
    <xdr:to>
      <xdr:col>4</xdr:col>
      <xdr:colOff>295275</xdr:colOff>
      <xdr:row>24</xdr:row>
      <xdr:rowOff>162886</xdr:rowOff>
    </xdr:to>
    <xdr:pic>
      <xdr:nvPicPr>
        <xdr:cNvPr id="4" name="Рисунок 3" descr="АЛП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761999" y="3733799"/>
          <a:ext cx="1276351" cy="1077287"/>
        </a:xfrm>
        <a:prstGeom prst="rect">
          <a:avLst/>
        </a:prstGeom>
      </xdr:spPr>
    </xdr:pic>
    <xdr:clientData/>
  </xdr:twoCellAnchor>
  <xdr:twoCellAnchor editAs="oneCell">
    <xdr:from>
      <xdr:col>8</xdr:col>
      <xdr:colOff>190499</xdr:colOff>
      <xdr:row>19</xdr:row>
      <xdr:rowOff>38099</xdr:rowOff>
    </xdr:from>
    <xdr:to>
      <xdr:col>11</xdr:col>
      <xdr:colOff>352425</xdr:colOff>
      <xdr:row>25</xdr:row>
      <xdr:rowOff>17378</xdr:rowOff>
    </xdr:to>
    <xdr:pic>
      <xdr:nvPicPr>
        <xdr:cNvPr id="5" name="Рисунок 4" descr="АЛПС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686174" y="3733799"/>
          <a:ext cx="1390651" cy="1122279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19</xdr:row>
      <xdr:rowOff>19050</xdr:rowOff>
    </xdr:from>
    <xdr:to>
      <xdr:col>19</xdr:col>
      <xdr:colOff>28575</xdr:colOff>
      <xdr:row>24</xdr:row>
      <xdr:rowOff>178966</xdr:rowOff>
    </xdr:to>
    <xdr:pic>
      <xdr:nvPicPr>
        <xdr:cNvPr id="6" name="Рисунок 5" descr="ПО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6753225" y="3714750"/>
          <a:ext cx="1276350" cy="11124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34</xdr:row>
      <xdr:rowOff>85726</xdr:rowOff>
    </xdr:from>
    <xdr:to>
      <xdr:col>5</xdr:col>
      <xdr:colOff>180975</xdr:colOff>
      <xdr:row>40</xdr:row>
      <xdr:rowOff>20242</xdr:rowOff>
    </xdr:to>
    <xdr:pic>
      <xdr:nvPicPr>
        <xdr:cNvPr id="7" name="Рисунок 6" descr="10-2 стандартных цветов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>
        <a:xfrm>
          <a:off x="28575" y="7153276"/>
          <a:ext cx="2305050" cy="1087041"/>
        </a:xfrm>
        <a:prstGeom prst="rect">
          <a:avLst/>
        </a:prstGeom>
      </xdr:spPr>
    </xdr:pic>
    <xdr:clientData/>
  </xdr:twoCellAnchor>
  <xdr:twoCellAnchor editAs="oneCell">
    <xdr:from>
      <xdr:col>15</xdr:col>
      <xdr:colOff>74607</xdr:colOff>
      <xdr:row>34</xdr:row>
      <xdr:rowOff>104776</xdr:rowOff>
    </xdr:from>
    <xdr:to>
      <xdr:col>18</xdr:col>
      <xdr:colOff>95250</xdr:colOff>
      <xdr:row>41</xdr:row>
      <xdr:rowOff>58414</xdr:rowOff>
    </xdr:to>
    <xdr:pic>
      <xdr:nvPicPr>
        <xdr:cNvPr id="8" name="Рисунок 7" descr="AluTherm цвета.jp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6437307" y="7172326"/>
          <a:ext cx="1249368" cy="129666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45</xdr:row>
      <xdr:rowOff>19050</xdr:rowOff>
    </xdr:from>
    <xdr:to>
      <xdr:col>14</xdr:col>
      <xdr:colOff>114299</xdr:colOff>
      <xdr:row>48</xdr:row>
      <xdr:rowOff>17010</xdr:rowOff>
    </xdr:to>
    <xdr:pic>
      <xdr:nvPicPr>
        <xdr:cNvPr id="9" name="Рисунок 8" descr="покраска по RAL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2190749" y="9191625"/>
          <a:ext cx="3876675" cy="47421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2</xdr:row>
      <xdr:rowOff>0</xdr:rowOff>
    </xdr:from>
    <xdr:to>
      <xdr:col>8</xdr:col>
      <xdr:colOff>388620</xdr:colOff>
      <xdr:row>11</xdr:row>
      <xdr:rowOff>102870</xdr:rowOff>
    </xdr:to>
    <xdr:pic>
      <xdr:nvPicPr>
        <xdr:cNvPr id="10" name="Рисунок 9" descr="AluPro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>
        <a:xfrm>
          <a:off x="2371725" y="466725"/>
          <a:ext cx="1512570" cy="179832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34</xdr:row>
      <xdr:rowOff>85726</xdr:rowOff>
    </xdr:from>
    <xdr:to>
      <xdr:col>11</xdr:col>
      <xdr:colOff>276225</xdr:colOff>
      <xdr:row>40</xdr:row>
      <xdr:rowOff>65161</xdr:rowOff>
    </xdr:to>
    <xdr:pic>
      <xdr:nvPicPr>
        <xdr:cNvPr id="11" name="Рисунок 10" descr="10-2 стандартных цветов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>
        <a:xfrm>
          <a:off x="2600325" y="7153276"/>
          <a:ext cx="2400300" cy="1131960"/>
        </a:xfrm>
        <a:prstGeom prst="rect">
          <a:avLst/>
        </a:prstGeom>
      </xdr:spPr>
    </xdr:pic>
    <xdr:clientData/>
  </xdr:twoCellAnchor>
  <xdr:twoCellAnchor>
    <xdr:from>
      <xdr:col>6</xdr:col>
      <xdr:colOff>266700</xdr:colOff>
      <xdr:row>5</xdr:row>
      <xdr:rowOff>76200</xdr:rowOff>
    </xdr:from>
    <xdr:to>
      <xdr:col>8</xdr:col>
      <xdr:colOff>333375</xdr:colOff>
      <xdr:row>7</xdr:row>
      <xdr:rowOff>19050</xdr:rowOff>
    </xdr:to>
    <xdr:sp macro="" textlink="">
      <xdr:nvSpPr>
        <xdr:cNvPr id="12" name="TextBox 11"/>
        <xdr:cNvSpPr txBox="1"/>
      </xdr:nvSpPr>
      <xdr:spPr>
        <a:xfrm>
          <a:off x="2828925" y="1114425"/>
          <a:ext cx="1000125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600" b="1">
              <a:solidFill>
                <a:srgbClr val="FF0000"/>
              </a:solidFill>
            </a:rPr>
            <a:t>107 </a:t>
          </a:r>
          <a:r>
            <a:rPr lang="en-US" sz="1600" b="1">
              <a:solidFill>
                <a:srgbClr val="FF0000"/>
              </a:solidFill>
            </a:rPr>
            <a:t>mm</a:t>
          </a:r>
          <a:endParaRPr lang="ru-RU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3</xdr:row>
      <xdr:rowOff>226204</xdr:rowOff>
    </xdr:from>
    <xdr:to>
      <xdr:col>19</xdr:col>
      <xdr:colOff>114300</xdr:colOff>
      <xdr:row>10</xdr:row>
      <xdr:rowOff>38100</xdr:rowOff>
    </xdr:to>
    <xdr:pic>
      <xdr:nvPicPr>
        <xdr:cNvPr id="14" name="Рисунок 13" descr="все с-панел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4" y="2436004"/>
          <a:ext cx="7620001" cy="1145396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</xdr:colOff>
      <xdr:row>20</xdr:row>
      <xdr:rowOff>53861</xdr:rowOff>
    </xdr:from>
    <xdr:to>
      <xdr:col>19</xdr:col>
      <xdr:colOff>152400</xdr:colOff>
      <xdr:row>23</xdr:row>
      <xdr:rowOff>57150</xdr:rowOff>
    </xdr:to>
    <xdr:pic>
      <xdr:nvPicPr>
        <xdr:cNvPr id="15" name="Рисунок 14" descr="3 под дерево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>
        <a:xfrm>
          <a:off x="6238875" y="5521211"/>
          <a:ext cx="1343025" cy="574789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23</xdr:row>
      <xdr:rowOff>82436</xdr:rowOff>
    </xdr:from>
    <xdr:to>
      <xdr:col>11</xdr:col>
      <xdr:colOff>238125</xdr:colOff>
      <xdr:row>27</xdr:row>
      <xdr:rowOff>168782</xdr:rowOff>
    </xdr:to>
    <xdr:pic>
      <xdr:nvPicPr>
        <xdr:cNvPr id="17" name="Рисунок 16" descr="3 под дерево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3324225" y="6121286"/>
          <a:ext cx="1343025" cy="848346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76201</xdr:colOff>
      <xdr:row>24</xdr:row>
      <xdr:rowOff>139585</xdr:rowOff>
    </xdr:from>
    <xdr:to>
      <xdr:col>15</xdr:col>
      <xdr:colOff>247651</xdr:colOff>
      <xdr:row>29</xdr:row>
      <xdr:rowOff>17382</xdr:rowOff>
    </xdr:to>
    <xdr:pic>
      <xdr:nvPicPr>
        <xdr:cNvPr id="18" name="Рисунок 17" descr="3 под дерево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43451" y="6368935"/>
          <a:ext cx="1314450" cy="830297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32</xdr:row>
      <xdr:rowOff>25286</xdr:rowOff>
    </xdr:from>
    <xdr:to>
      <xdr:col>7</xdr:col>
      <xdr:colOff>209550</xdr:colOff>
      <xdr:row>36</xdr:row>
      <xdr:rowOff>111632</xdr:rowOff>
    </xdr:to>
    <xdr:pic>
      <xdr:nvPicPr>
        <xdr:cNvPr id="19" name="Рисунок 18" descr="3 под дерево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1657350" y="7483361"/>
          <a:ext cx="1343025" cy="848346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428624</xdr:colOff>
      <xdr:row>53</xdr:row>
      <xdr:rowOff>9525</xdr:rowOff>
    </xdr:from>
    <xdr:to>
      <xdr:col>13</xdr:col>
      <xdr:colOff>285749</xdr:colOff>
      <xdr:row>55</xdr:row>
      <xdr:rowOff>159885</xdr:rowOff>
    </xdr:to>
    <xdr:pic>
      <xdr:nvPicPr>
        <xdr:cNvPr id="20" name="Рисунок 19" descr="покраска по RAL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1600199" y="10696575"/>
          <a:ext cx="3971925" cy="47421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19051</xdr:colOff>
      <xdr:row>14</xdr:row>
      <xdr:rowOff>38101</xdr:rowOff>
    </xdr:from>
    <xdr:to>
      <xdr:col>7</xdr:col>
      <xdr:colOff>331754</xdr:colOff>
      <xdr:row>29</xdr:row>
      <xdr:rowOff>9525</xdr:rowOff>
    </xdr:to>
    <xdr:pic>
      <xdr:nvPicPr>
        <xdr:cNvPr id="21" name="Рисунок 20" descr="10 стандартных цветов с расшифровкой.jpg"/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1543051" y="4343401"/>
          <a:ext cx="1579528" cy="28479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66676</xdr:rowOff>
    </xdr:from>
    <xdr:to>
      <xdr:col>3</xdr:col>
      <xdr:colOff>407953</xdr:colOff>
      <xdr:row>29</xdr:row>
      <xdr:rowOff>38100</xdr:rowOff>
    </xdr:to>
    <xdr:pic>
      <xdr:nvPicPr>
        <xdr:cNvPr id="22" name="Рисунок 21" descr="10 стандартных цветов с расшифровкой.jpg"/>
        <xdr:cNvPicPr>
          <a:picLocks noChangeAspect="1"/>
        </xdr:cNvPicPr>
      </xdr:nvPicPr>
      <xdr:blipFill>
        <a:blip xmlns:r="http://schemas.openxmlformats.org/officeDocument/2006/relationships" r:embed="rId7" cstate="screen"/>
        <a:srcRect/>
        <a:stretch>
          <a:fillRect/>
        </a:stretch>
      </xdr:blipFill>
      <xdr:spPr>
        <a:xfrm>
          <a:off x="57150" y="4371976"/>
          <a:ext cx="1522378" cy="2847974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14</xdr:row>
      <xdr:rowOff>76200</xdr:rowOff>
    </xdr:from>
    <xdr:to>
      <xdr:col>11</xdr:col>
      <xdr:colOff>257175</xdr:colOff>
      <xdr:row>17</xdr:row>
      <xdr:rowOff>57150</xdr:rowOff>
    </xdr:to>
    <xdr:pic>
      <xdr:nvPicPr>
        <xdr:cNvPr id="23" name="Рисунок 22" descr="3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8" cstate="screen"/>
        <a:srcRect b="32056"/>
        <a:stretch>
          <a:fillRect/>
        </a:stretch>
      </xdr:blipFill>
      <xdr:spPr>
        <a:xfrm>
          <a:off x="3381375" y="5534025"/>
          <a:ext cx="1400175" cy="5524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14</xdr:row>
      <xdr:rowOff>66675</xdr:rowOff>
    </xdr:from>
    <xdr:to>
      <xdr:col>15</xdr:col>
      <xdr:colOff>295275</xdr:colOff>
      <xdr:row>17</xdr:row>
      <xdr:rowOff>47625</xdr:rowOff>
    </xdr:to>
    <xdr:pic>
      <xdr:nvPicPr>
        <xdr:cNvPr id="25" name="Рисунок 24" descr="3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8" cstate="screen"/>
        <a:srcRect b="32056"/>
        <a:stretch>
          <a:fillRect/>
        </a:stretch>
      </xdr:blipFill>
      <xdr:spPr>
        <a:xfrm>
          <a:off x="4943475" y="5524500"/>
          <a:ext cx="1400175" cy="552450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</xdr:colOff>
      <xdr:row>14</xdr:row>
      <xdr:rowOff>66675</xdr:rowOff>
    </xdr:from>
    <xdr:to>
      <xdr:col>19</xdr:col>
      <xdr:colOff>190500</xdr:colOff>
      <xdr:row>17</xdr:row>
      <xdr:rowOff>47625</xdr:rowOff>
    </xdr:to>
    <xdr:pic>
      <xdr:nvPicPr>
        <xdr:cNvPr id="26" name="Рисунок 25" descr="3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9" cstate="screen"/>
        <a:srcRect/>
        <a:stretch>
          <a:fillRect/>
        </a:stretch>
      </xdr:blipFill>
      <xdr:spPr>
        <a:xfrm>
          <a:off x="6362700" y="4371975"/>
          <a:ext cx="1400175" cy="5524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20</xdr:row>
      <xdr:rowOff>95250</xdr:rowOff>
    </xdr:from>
    <xdr:to>
      <xdr:col>11</xdr:col>
      <xdr:colOff>314325</xdr:colOff>
      <xdr:row>23</xdr:row>
      <xdr:rowOff>60619</xdr:rowOff>
    </xdr:to>
    <xdr:pic>
      <xdr:nvPicPr>
        <xdr:cNvPr id="27" name="Рисунок 26" descr="3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33972"/>
        <a:stretch>
          <a:fillRect/>
        </a:stretch>
      </xdr:blipFill>
      <xdr:spPr>
        <a:xfrm>
          <a:off x="3343275" y="5562600"/>
          <a:ext cx="1400175" cy="536869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20</xdr:row>
      <xdr:rowOff>76199</xdr:rowOff>
    </xdr:from>
    <xdr:to>
      <xdr:col>15</xdr:col>
      <xdr:colOff>339752</xdr:colOff>
      <xdr:row>24</xdr:row>
      <xdr:rowOff>123824</xdr:rowOff>
    </xdr:to>
    <xdr:pic>
      <xdr:nvPicPr>
        <xdr:cNvPr id="28" name="Рисунок 27" descr="3-2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11" cstate="screen"/>
        <a:stretch>
          <a:fillRect/>
        </a:stretch>
      </xdr:blipFill>
      <xdr:spPr>
        <a:xfrm>
          <a:off x="4886325" y="5543549"/>
          <a:ext cx="1406552" cy="809625"/>
        </a:xfrm>
        <a:prstGeom prst="rect">
          <a:avLst/>
        </a:prstGeom>
      </xdr:spPr>
    </xdr:pic>
    <xdr:clientData/>
  </xdr:twoCellAnchor>
  <xdr:twoCellAnchor>
    <xdr:from>
      <xdr:col>8</xdr:col>
      <xdr:colOff>104775</xdr:colOff>
      <xdr:row>30</xdr:row>
      <xdr:rowOff>9525</xdr:rowOff>
    </xdr:from>
    <xdr:to>
      <xdr:col>9</xdr:col>
      <xdr:colOff>409575</xdr:colOff>
      <xdr:row>30</xdr:row>
      <xdr:rowOff>238125</xdr:rowOff>
    </xdr:to>
    <xdr:sp macro="" textlink="">
      <xdr:nvSpPr>
        <xdr:cNvPr id="24" name="Прямоугольник 23"/>
        <xdr:cNvSpPr/>
      </xdr:nvSpPr>
      <xdr:spPr>
        <a:xfrm>
          <a:off x="3448050" y="8524875"/>
          <a:ext cx="685800" cy="22860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>
              <a:solidFill>
                <a:schemeClr val="tx1">
                  <a:lumMod val="85000"/>
                  <a:lumOff val="15000"/>
                </a:schemeClr>
              </a:solidFill>
            </a:ln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12</xdr:col>
      <xdr:colOff>66675</xdr:colOff>
      <xdr:row>30</xdr:row>
      <xdr:rowOff>9525</xdr:rowOff>
    </xdr:from>
    <xdr:to>
      <xdr:col>13</xdr:col>
      <xdr:colOff>371475</xdr:colOff>
      <xdr:row>30</xdr:row>
      <xdr:rowOff>238125</xdr:rowOff>
    </xdr:to>
    <xdr:sp macro="" textlink="">
      <xdr:nvSpPr>
        <xdr:cNvPr id="29" name="Прямоугольник 28"/>
        <xdr:cNvSpPr/>
      </xdr:nvSpPr>
      <xdr:spPr>
        <a:xfrm>
          <a:off x="4972050" y="8524875"/>
          <a:ext cx="685800" cy="22860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>
              <a:solidFill>
                <a:schemeClr val="tx1">
                  <a:lumMod val="85000"/>
                  <a:lumOff val="15000"/>
                </a:schemeClr>
              </a:solidFill>
            </a:ln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38101</xdr:colOff>
      <xdr:row>5</xdr:row>
      <xdr:rowOff>43325</xdr:rowOff>
    </xdr:from>
    <xdr:to>
      <xdr:col>11</xdr:col>
      <xdr:colOff>228601</xdr:colOff>
      <xdr:row>14</xdr:row>
      <xdr:rowOff>95251</xdr:rowOff>
    </xdr:to>
    <xdr:pic>
      <xdr:nvPicPr>
        <xdr:cNvPr id="2" name="Рисунок 1" descr="standard.jpg"/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4095751" y="1072025"/>
          <a:ext cx="1828800" cy="1766426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11</xdr:col>
      <xdr:colOff>314326</xdr:colOff>
      <xdr:row>5</xdr:row>
      <xdr:rowOff>19050</xdr:rowOff>
    </xdr:from>
    <xdr:to>
      <xdr:col>16</xdr:col>
      <xdr:colOff>302353</xdr:colOff>
      <xdr:row>14</xdr:row>
      <xdr:rowOff>66675</xdr:rowOff>
    </xdr:to>
    <xdr:pic>
      <xdr:nvPicPr>
        <xdr:cNvPr id="5" name="Рисунок 4" descr="схема монтажа.jpg"/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6010276" y="1047750"/>
          <a:ext cx="2035902" cy="17621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247649</xdr:colOff>
      <xdr:row>21</xdr:row>
      <xdr:rowOff>19050</xdr:rowOff>
    </xdr:from>
    <xdr:to>
      <xdr:col>3</xdr:col>
      <xdr:colOff>180974</xdr:colOff>
      <xdr:row>31</xdr:row>
      <xdr:rowOff>7184</xdr:rowOff>
    </xdr:to>
    <xdr:pic>
      <xdr:nvPicPr>
        <xdr:cNvPr id="6" name="Рисунок 5" descr="схема монтажа стандартный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247649" y="3714750"/>
          <a:ext cx="1914525" cy="189313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5</xdr:col>
      <xdr:colOff>66675</xdr:colOff>
      <xdr:row>20</xdr:row>
      <xdr:rowOff>152400</xdr:rowOff>
    </xdr:from>
    <xdr:to>
      <xdr:col>9</xdr:col>
      <xdr:colOff>271947</xdr:colOff>
      <xdr:row>30</xdr:row>
      <xdr:rowOff>142875</xdr:rowOff>
    </xdr:to>
    <xdr:pic>
      <xdr:nvPicPr>
        <xdr:cNvPr id="7" name="Рисунок 6" descr="схема монтажа низкий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3076575" y="4305300"/>
          <a:ext cx="2072172" cy="189547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11</xdr:col>
      <xdr:colOff>28576</xdr:colOff>
      <xdr:row>21</xdr:row>
      <xdr:rowOff>2118</xdr:rowOff>
    </xdr:from>
    <xdr:to>
      <xdr:col>15</xdr:col>
      <xdr:colOff>304800</xdr:colOff>
      <xdr:row>31</xdr:row>
      <xdr:rowOff>19049</xdr:rowOff>
    </xdr:to>
    <xdr:pic>
      <xdr:nvPicPr>
        <xdr:cNvPr id="8" name="Рисунок 7" descr="схема монтажа высокий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5724526" y="4345518"/>
          <a:ext cx="1914524" cy="192193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6</xdr:row>
      <xdr:rowOff>9525</xdr:rowOff>
    </xdr:from>
    <xdr:to>
      <xdr:col>4</xdr:col>
      <xdr:colOff>219076</xdr:colOff>
      <xdr:row>11</xdr:row>
      <xdr:rowOff>91472</xdr:rowOff>
    </xdr:to>
    <xdr:pic>
      <xdr:nvPicPr>
        <xdr:cNvPr id="2" name="Picture 2" descr="\\sdc04\Департамент Маркетинга\Отдел Маркетинга\Buloychik\Новый продукт\Встроенный монтаж (проем без боковых перемычек)\Безымянный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/>
        <a:srcRect/>
        <a:stretch>
          <a:fillRect/>
        </a:stretch>
      </xdr:blipFill>
      <xdr:spPr bwMode="auto">
        <a:xfrm>
          <a:off x="314326" y="1104900"/>
          <a:ext cx="1543050" cy="1034447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6</xdr:row>
      <xdr:rowOff>0</xdr:rowOff>
    </xdr:from>
    <xdr:to>
      <xdr:col>10</xdr:col>
      <xdr:colOff>142875</xdr:colOff>
      <xdr:row>11</xdr:row>
      <xdr:rowOff>64448</xdr:rowOff>
    </xdr:to>
    <xdr:pic>
      <xdr:nvPicPr>
        <xdr:cNvPr id="3" name="Picture 3" descr="Безымянный-1"/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 bwMode="auto">
        <a:xfrm>
          <a:off x="2476500" y="1095375"/>
          <a:ext cx="1762125" cy="1016948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</xdr:pic>
    <xdr:clientData/>
  </xdr:twoCellAnchor>
  <xdr:twoCellAnchor editAs="oneCell">
    <xdr:from>
      <xdr:col>11</xdr:col>
      <xdr:colOff>200025</xdr:colOff>
      <xdr:row>5</xdr:row>
      <xdr:rowOff>180976</xdr:rowOff>
    </xdr:from>
    <xdr:to>
      <xdr:col>15</xdr:col>
      <xdr:colOff>306206</xdr:colOff>
      <xdr:row>11</xdr:row>
      <xdr:rowOff>123826</xdr:rowOff>
    </xdr:to>
    <xdr:pic>
      <xdr:nvPicPr>
        <xdr:cNvPr id="4" name="Picture 4" descr="Безымянный"/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/>
        <a:srcRect/>
        <a:stretch>
          <a:fillRect/>
        </a:stretch>
      </xdr:blipFill>
      <xdr:spPr bwMode="auto">
        <a:xfrm>
          <a:off x="4705350" y="1085851"/>
          <a:ext cx="1744481" cy="108585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41</xdr:row>
      <xdr:rowOff>9525</xdr:rowOff>
    </xdr:from>
    <xdr:to>
      <xdr:col>2</xdr:col>
      <xdr:colOff>333376</xdr:colOff>
      <xdr:row>48</xdr:row>
      <xdr:rowOff>144248</xdr:rowOff>
    </xdr:to>
    <xdr:pic>
      <xdr:nvPicPr>
        <xdr:cNvPr id="6" name="Рисунок 5" descr="встр. монтаж за проемом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47626" y="8696325"/>
          <a:ext cx="1104900" cy="146822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41</xdr:row>
      <xdr:rowOff>19050</xdr:rowOff>
    </xdr:from>
    <xdr:to>
      <xdr:col>6</xdr:col>
      <xdr:colOff>171450</xdr:colOff>
      <xdr:row>48</xdr:row>
      <xdr:rowOff>93075</xdr:rowOff>
    </xdr:to>
    <xdr:pic>
      <xdr:nvPicPr>
        <xdr:cNvPr id="7" name="Рисунок 6" descr="встр. монтаж в проеме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1333500" y="8705850"/>
          <a:ext cx="1295400" cy="140752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41</xdr:row>
      <xdr:rowOff>38100</xdr:rowOff>
    </xdr:from>
    <xdr:to>
      <xdr:col>9</xdr:col>
      <xdr:colOff>352426</xdr:colOff>
      <xdr:row>48</xdr:row>
      <xdr:rowOff>126197</xdr:rowOff>
    </xdr:to>
    <xdr:pic>
      <xdr:nvPicPr>
        <xdr:cNvPr id="8" name="Рисунок 7" descr="встр. монтаж перед проемом.jpg"/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2819401" y="8724900"/>
          <a:ext cx="1219200" cy="1421597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85724</xdr:colOff>
      <xdr:row>41</xdr:row>
      <xdr:rowOff>19050</xdr:rowOff>
    </xdr:from>
    <xdr:to>
      <xdr:col>16</xdr:col>
      <xdr:colOff>304799</xdr:colOff>
      <xdr:row>48</xdr:row>
      <xdr:rowOff>140161</xdr:rowOff>
    </xdr:to>
    <xdr:pic>
      <xdr:nvPicPr>
        <xdr:cNvPr id="9" name="Рисунок 8" descr="верх. наличник перед проемом.jpg"/>
        <xdr:cNvPicPr>
          <a:picLocks noChangeAspect="1"/>
        </xdr:cNvPicPr>
      </xdr:nvPicPr>
      <xdr:blipFill>
        <a:blip xmlns:r="http://schemas.openxmlformats.org/officeDocument/2006/relationships" r:embed="rId7" cstate="screen"/>
        <a:stretch>
          <a:fillRect/>
        </a:stretch>
      </xdr:blipFill>
      <xdr:spPr>
        <a:xfrm>
          <a:off x="5819774" y="8705850"/>
          <a:ext cx="1038225" cy="1454611"/>
        </a:xfrm>
        <a:prstGeom prst="rect">
          <a:avLst/>
        </a:prstGeom>
      </xdr:spPr>
    </xdr:pic>
    <xdr:clientData/>
  </xdr:twoCellAnchor>
  <xdr:twoCellAnchor editAs="oneCell">
    <xdr:from>
      <xdr:col>10</xdr:col>
      <xdr:colOff>342899</xdr:colOff>
      <xdr:row>41</xdr:row>
      <xdr:rowOff>28574</xdr:rowOff>
    </xdr:from>
    <xdr:to>
      <xdr:col>13</xdr:col>
      <xdr:colOff>95249</xdr:colOff>
      <xdr:row>48</xdr:row>
      <xdr:rowOff>166687</xdr:rowOff>
    </xdr:to>
    <xdr:pic>
      <xdr:nvPicPr>
        <xdr:cNvPr id="10" name="Рисунок 9" descr="верх. наличник в проеме.jpg"/>
        <xdr:cNvPicPr>
          <a:picLocks noChangeAspect="1"/>
        </xdr:cNvPicPr>
      </xdr:nvPicPr>
      <xdr:blipFill>
        <a:blip xmlns:r="http://schemas.openxmlformats.org/officeDocument/2006/relationships" r:embed="rId8" cstate="screen"/>
        <a:stretch>
          <a:fillRect/>
        </a:stretch>
      </xdr:blipFill>
      <xdr:spPr>
        <a:xfrm>
          <a:off x="4438649" y="8715374"/>
          <a:ext cx="981075" cy="147161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123823</xdr:colOff>
      <xdr:row>50</xdr:row>
      <xdr:rowOff>47624</xdr:rowOff>
    </xdr:from>
    <xdr:to>
      <xdr:col>6</xdr:col>
      <xdr:colOff>323849</xdr:colOff>
      <xdr:row>55</xdr:row>
      <xdr:rowOff>50800</xdr:rowOff>
    </xdr:to>
    <xdr:pic>
      <xdr:nvPicPr>
        <xdr:cNvPr id="11" name="Рисунок 10" descr="комбинированный монтаж.jpg"/>
        <xdr:cNvPicPr>
          <a:picLocks noChangeAspect="1"/>
        </xdr:cNvPicPr>
      </xdr:nvPicPr>
      <xdr:blipFill>
        <a:blip xmlns:r="http://schemas.openxmlformats.org/officeDocument/2006/relationships" r:embed="rId9" cstate="screen"/>
        <a:stretch>
          <a:fillRect/>
        </a:stretch>
      </xdr:blipFill>
      <xdr:spPr>
        <a:xfrm>
          <a:off x="533398" y="10325099"/>
          <a:ext cx="2247901" cy="149860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33</xdr:row>
      <xdr:rowOff>57150</xdr:rowOff>
    </xdr:from>
    <xdr:to>
      <xdr:col>13</xdr:col>
      <xdr:colOff>104013</xdr:colOff>
      <xdr:row>37</xdr:row>
      <xdr:rowOff>55626</xdr:rowOff>
    </xdr:to>
    <xdr:pic>
      <xdr:nvPicPr>
        <xdr:cNvPr id="12" name="Рисунок 11" descr="цвета декоративных наличников.jpg"/>
        <xdr:cNvPicPr>
          <a:picLocks noChangeAspect="1"/>
        </xdr:cNvPicPr>
      </xdr:nvPicPr>
      <xdr:blipFill>
        <a:blip xmlns:r="http://schemas.openxmlformats.org/officeDocument/2006/relationships" r:embed="rId10" cstate="screen"/>
        <a:stretch>
          <a:fillRect/>
        </a:stretch>
      </xdr:blipFill>
      <xdr:spPr>
        <a:xfrm>
          <a:off x="1828800" y="7086600"/>
          <a:ext cx="3599688" cy="7223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235729</xdr:rowOff>
    </xdr:from>
    <xdr:to>
      <xdr:col>4</xdr:col>
      <xdr:colOff>1</xdr:colOff>
      <xdr:row>11</xdr:row>
      <xdr:rowOff>19050</xdr:rowOff>
    </xdr:to>
    <xdr:pic>
      <xdr:nvPicPr>
        <xdr:cNvPr id="2" name="Рисунок 1" descr="все с-панели.jpg"/>
        <xdr:cNvPicPr>
          <a:picLocks noChangeAspect="1"/>
        </xdr:cNvPicPr>
      </xdr:nvPicPr>
      <xdr:blipFill>
        <a:blip xmlns:r="http://schemas.openxmlformats.org/officeDocument/2006/relationships" r:embed="rId1" cstate="screen"/>
        <a:srcRect/>
        <a:stretch>
          <a:fillRect/>
        </a:stretch>
      </xdr:blipFill>
      <xdr:spPr>
        <a:xfrm>
          <a:off x="47625" y="2702704"/>
          <a:ext cx="1590676" cy="1145396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428624</xdr:colOff>
      <xdr:row>24</xdr:row>
      <xdr:rowOff>9525</xdr:rowOff>
    </xdr:from>
    <xdr:to>
      <xdr:col>13</xdr:col>
      <xdr:colOff>47624</xdr:colOff>
      <xdr:row>26</xdr:row>
      <xdr:rowOff>102735</xdr:rowOff>
    </xdr:to>
    <xdr:pic>
      <xdr:nvPicPr>
        <xdr:cNvPr id="7" name="Рисунок 6" descr="покраска по RAL.jpg"/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1600199" y="10934700"/>
          <a:ext cx="3971925" cy="47421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12</xdr:row>
      <xdr:rowOff>57150</xdr:rowOff>
    </xdr:from>
    <xdr:to>
      <xdr:col>3</xdr:col>
      <xdr:colOff>361950</xdr:colOff>
      <xdr:row>19</xdr:row>
      <xdr:rowOff>104775</xdr:rowOff>
    </xdr:to>
    <xdr:pic>
      <xdr:nvPicPr>
        <xdr:cNvPr id="15" name="Рисунок 14" descr="все с-панели.jpg"/>
        <xdr:cNvPicPr>
          <a:picLocks noChangeAspect="1"/>
        </xdr:cNvPicPr>
      </xdr:nvPicPr>
      <xdr:blipFill>
        <a:blip xmlns:r="http://schemas.openxmlformats.org/officeDocument/2006/relationships" r:embed="rId3" cstate="screen"/>
        <a:srcRect/>
        <a:stretch>
          <a:fillRect/>
        </a:stretch>
      </xdr:blipFill>
      <xdr:spPr>
        <a:xfrm>
          <a:off x="104775" y="4038600"/>
          <a:ext cx="1428750" cy="11144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6</xdr:row>
      <xdr:rowOff>114300</xdr:rowOff>
    </xdr:from>
    <xdr:to>
      <xdr:col>6</xdr:col>
      <xdr:colOff>428625</xdr:colOff>
      <xdr:row>13</xdr:row>
      <xdr:rowOff>68326</xdr:rowOff>
    </xdr:to>
    <xdr:pic>
      <xdr:nvPicPr>
        <xdr:cNvPr id="5" name="Рисунок 4" descr="woodgrain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1704975" y="3028950"/>
          <a:ext cx="1190625" cy="1173226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5</xdr:row>
      <xdr:rowOff>123824</xdr:rowOff>
    </xdr:from>
    <xdr:to>
      <xdr:col>19</xdr:col>
      <xdr:colOff>336137</xdr:colOff>
      <xdr:row>14</xdr:row>
      <xdr:rowOff>142875</xdr:rowOff>
    </xdr:to>
    <xdr:pic>
      <xdr:nvPicPr>
        <xdr:cNvPr id="6" name="Рисунок 5" descr="10-2 стандартных цветов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4191000" y="3638549"/>
          <a:ext cx="3717512" cy="1581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2</xdr:row>
      <xdr:rowOff>0</xdr:rowOff>
    </xdr:from>
    <xdr:to>
      <xdr:col>14</xdr:col>
      <xdr:colOff>179070</xdr:colOff>
      <xdr:row>11</xdr:row>
      <xdr:rowOff>102870</xdr:rowOff>
    </xdr:to>
    <xdr:pic>
      <xdr:nvPicPr>
        <xdr:cNvPr id="7" name="Рисунок 6" descr="AluTherm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4191000" y="466725"/>
          <a:ext cx="1798320" cy="179832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</xdr:row>
      <xdr:rowOff>0</xdr:rowOff>
    </xdr:from>
    <xdr:to>
      <xdr:col>4</xdr:col>
      <xdr:colOff>7620</xdr:colOff>
      <xdr:row>11</xdr:row>
      <xdr:rowOff>102870</xdr:rowOff>
    </xdr:to>
    <xdr:pic>
      <xdr:nvPicPr>
        <xdr:cNvPr id="8" name="Рисунок 7" descr="AluPro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>
        <a:xfrm>
          <a:off x="238125" y="466725"/>
          <a:ext cx="1512570" cy="179832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19</xdr:row>
      <xdr:rowOff>38099</xdr:rowOff>
    </xdr:from>
    <xdr:to>
      <xdr:col>4</xdr:col>
      <xdr:colOff>295275</xdr:colOff>
      <xdr:row>24</xdr:row>
      <xdr:rowOff>162886</xdr:rowOff>
    </xdr:to>
    <xdr:pic>
      <xdr:nvPicPr>
        <xdr:cNvPr id="5" name="Рисунок 4" descr="АЛП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761999" y="3733799"/>
          <a:ext cx="1276351" cy="1077287"/>
        </a:xfrm>
        <a:prstGeom prst="rect">
          <a:avLst/>
        </a:prstGeom>
      </xdr:spPr>
    </xdr:pic>
    <xdr:clientData/>
  </xdr:twoCellAnchor>
  <xdr:twoCellAnchor editAs="oneCell">
    <xdr:from>
      <xdr:col>8</xdr:col>
      <xdr:colOff>190499</xdr:colOff>
      <xdr:row>19</xdr:row>
      <xdr:rowOff>38099</xdr:rowOff>
    </xdr:from>
    <xdr:to>
      <xdr:col>11</xdr:col>
      <xdr:colOff>352425</xdr:colOff>
      <xdr:row>25</xdr:row>
      <xdr:rowOff>17378</xdr:rowOff>
    </xdr:to>
    <xdr:pic>
      <xdr:nvPicPr>
        <xdr:cNvPr id="6" name="Рисунок 5" descr="АЛПС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467099" y="3733799"/>
          <a:ext cx="1390651" cy="1122279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19</xdr:row>
      <xdr:rowOff>19050</xdr:rowOff>
    </xdr:from>
    <xdr:to>
      <xdr:col>19</xdr:col>
      <xdr:colOff>28575</xdr:colOff>
      <xdr:row>24</xdr:row>
      <xdr:rowOff>178966</xdr:rowOff>
    </xdr:to>
    <xdr:pic>
      <xdr:nvPicPr>
        <xdr:cNvPr id="9" name="Рисунок 8" descr="ПО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6534150" y="3714750"/>
          <a:ext cx="1276350" cy="11124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34</xdr:row>
      <xdr:rowOff>85726</xdr:rowOff>
    </xdr:from>
    <xdr:to>
      <xdr:col>5</xdr:col>
      <xdr:colOff>180975</xdr:colOff>
      <xdr:row>40</xdr:row>
      <xdr:rowOff>20242</xdr:rowOff>
    </xdr:to>
    <xdr:pic>
      <xdr:nvPicPr>
        <xdr:cNvPr id="11" name="Рисунок 10" descr="10-2 стандартных цветов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>
        <a:xfrm>
          <a:off x="28575" y="7153276"/>
          <a:ext cx="2305050" cy="1087041"/>
        </a:xfrm>
        <a:prstGeom prst="rect">
          <a:avLst/>
        </a:prstGeom>
      </xdr:spPr>
    </xdr:pic>
    <xdr:clientData/>
  </xdr:twoCellAnchor>
  <xdr:twoCellAnchor editAs="oneCell">
    <xdr:from>
      <xdr:col>15</xdr:col>
      <xdr:colOff>74607</xdr:colOff>
      <xdr:row>34</xdr:row>
      <xdr:rowOff>104776</xdr:rowOff>
    </xdr:from>
    <xdr:to>
      <xdr:col>18</xdr:col>
      <xdr:colOff>95250</xdr:colOff>
      <xdr:row>41</xdr:row>
      <xdr:rowOff>58414</xdr:rowOff>
    </xdr:to>
    <xdr:pic>
      <xdr:nvPicPr>
        <xdr:cNvPr id="12" name="Рисунок 11" descr="AluTherm цвета.jp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6294432" y="7172326"/>
          <a:ext cx="1249368" cy="129666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45</xdr:row>
      <xdr:rowOff>19050</xdr:rowOff>
    </xdr:from>
    <xdr:to>
      <xdr:col>14</xdr:col>
      <xdr:colOff>114299</xdr:colOff>
      <xdr:row>48</xdr:row>
      <xdr:rowOff>17010</xdr:rowOff>
    </xdr:to>
    <xdr:pic>
      <xdr:nvPicPr>
        <xdr:cNvPr id="14" name="Рисунок 13" descr="покраска по RAL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2085974" y="8001000"/>
          <a:ext cx="3876675" cy="47421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2</xdr:row>
      <xdr:rowOff>0</xdr:rowOff>
    </xdr:from>
    <xdr:to>
      <xdr:col>8</xdr:col>
      <xdr:colOff>388620</xdr:colOff>
      <xdr:row>11</xdr:row>
      <xdr:rowOff>102870</xdr:rowOff>
    </xdr:to>
    <xdr:pic>
      <xdr:nvPicPr>
        <xdr:cNvPr id="15" name="Рисунок 14" descr="AluPro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>
        <a:xfrm>
          <a:off x="2343150" y="466725"/>
          <a:ext cx="1512570" cy="179832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34</xdr:row>
      <xdr:rowOff>85726</xdr:rowOff>
    </xdr:from>
    <xdr:to>
      <xdr:col>11</xdr:col>
      <xdr:colOff>276225</xdr:colOff>
      <xdr:row>40</xdr:row>
      <xdr:rowOff>65161</xdr:rowOff>
    </xdr:to>
    <xdr:pic>
      <xdr:nvPicPr>
        <xdr:cNvPr id="16" name="Рисунок 15" descr="10-2 стандартных цветов.jpg"/>
        <xdr:cNvPicPr>
          <a:picLocks noChangeAspect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>
        <a:xfrm>
          <a:off x="2571750" y="7153276"/>
          <a:ext cx="2400300" cy="1131960"/>
        </a:xfrm>
        <a:prstGeom prst="rect">
          <a:avLst/>
        </a:prstGeom>
      </xdr:spPr>
    </xdr:pic>
    <xdr:clientData/>
  </xdr:twoCellAnchor>
  <xdr:twoCellAnchor>
    <xdr:from>
      <xdr:col>6</xdr:col>
      <xdr:colOff>266700</xdr:colOff>
      <xdr:row>5</xdr:row>
      <xdr:rowOff>76200</xdr:rowOff>
    </xdr:from>
    <xdr:to>
      <xdr:col>8</xdr:col>
      <xdr:colOff>333375</xdr:colOff>
      <xdr:row>7</xdr:row>
      <xdr:rowOff>19050</xdr:rowOff>
    </xdr:to>
    <xdr:sp macro="" textlink="">
      <xdr:nvSpPr>
        <xdr:cNvPr id="17" name="TextBox 16"/>
        <xdr:cNvSpPr txBox="1"/>
      </xdr:nvSpPr>
      <xdr:spPr>
        <a:xfrm>
          <a:off x="2800350" y="1114425"/>
          <a:ext cx="885825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600" b="1">
              <a:solidFill>
                <a:srgbClr val="FF0000"/>
              </a:solidFill>
            </a:rPr>
            <a:t>107 </a:t>
          </a:r>
          <a:r>
            <a:rPr lang="en-US" sz="1600" b="1">
              <a:solidFill>
                <a:srgbClr val="FF0000"/>
              </a:solidFill>
            </a:rPr>
            <a:t>mm</a:t>
          </a:r>
          <a:endParaRPr lang="ru-RU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21</xdr:row>
      <xdr:rowOff>161925</xdr:rowOff>
    </xdr:from>
    <xdr:to>
      <xdr:col>3</xdr:col>
      <xdr:colOff>298504</xdr:colOff>
      <xdr:row>25</xdr:row>
      <xdr:rowOff>276225</xdr:rowOff>
    </xdr:to>
    <xdr:pic>
      <xdr:nvPicPr>
        <xdr:cNvPr id="14" name="Рисунок 13" descr="станд 1 вал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85725" y="4724400"/>
          <a:ext cx="1146229" cy="1352550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21</xdr:row>
      <xdr:rowOff>152400</xdr:rowOff>
    </xdr:from>
    <xdr:to>
      <xdr:col>11</xdr:col>
      <xdr:colOff>240030</xdr:colOff>
      <xdr:row>26</xdr:row>
      <xdr:rowOff>67056</xdr:rowOff>
    </xdr:to>
    <xdr:pic>
      <xdr:nvPicPr>
        <xdr:cNvPr id="20" name="Рисунок 19" descr="низкий 1 вал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3581400" y="4714875"/>
          <a:ext cx="1249680" cy="143865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28</xdr:row>
      <xdr:rowOff>38099</xdr:rowOff>
    </xdr:from>
    <xdr:to>
      <xdr:col>3</xdr:col>
      <xdr:colOff>314325</xdr:colOff>
      <xdr:row>35</xdr:row>
      <xdr:rowOff>53067</xdr:rowOff>
    </xdr:to>
    <xdr:pic>
      <xdr:nvPicPr>
        <xdr:cNvPr id="21" name="Рисунок 20" descr="выс вв 1 вал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104775" y="6505574"/>
          <a:ext cx="1143000" cy="1605643"/>
        </a:xfrm>
        <a:prstGeom prst="rect">
          <a:avLst/>
        </a:prstGeom>
      </xdr:spPr>
    </xdr:pic>
    <xdr:clientData/>
  </xdr:twoCellAnchor>
  <xdr:twoCellAnchor editAs="oneCell">
    <xdr:from>
      <xdr:col>8</xdr:col>
      <xdr:colOff>533399</xdr:colOff>
      <xdr:row>28</xdr:row>
      <xdr:rowOff>57150</xdr:rowOff>
    </xdr:from>
    <xdr:to>
      <xdr:col>11</xdr:col>
      <xdr:colOff>209550</xdr:colOff>
      <xdr:row>35</xdr:row>
      <xdr:rowOff>75919</xdr:rowOff>
    </xdr:to>
    <xdr:pic>
      <xdr:nvPicPr>
        <xdr:cNvPr id="22" name="Рисунок 21" descr="выс вн 1 вал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648074" y="6524625"/>
          <a:ext cx="1152526" cy="1609444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35</xdr:row>
      <xdr:rowOff>171449</xdr:rowOff>
    </xdr:from>
    <xdr:to>
      <xdr:col>3</xdr:col>
      <xdr:colOff>247649</xdr:colOff>
      <xdr:row>43</xdr:row>
      <xdr:rowOff>21663</xdr:rowOff>
    </xdr:to>
    <xdr:pic>
      <xdr:nvPicPr>
        <xdr:cNvPr id="25" name="Рисунок 24" descr="верт вв 1 вал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123824" y="8229599"/>
          <a:ext cx="1057275" cy="1574239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542924</xdr:colOff>
      <xdr:row>36</xdr:row>
      <xdr:rowOff>19050</xdr:rowOff>
    </xdr:from>
    <xdr:to>
      <xdr:col>11</xdr:col>
      <xdr:colOff>123824</xdr:colOff>
      <xdr:row>43</xdr:row>
      <xdr:rowOff>90135</xdr:rowOff>
    </xdr:to>
    <xdr:pic>
      <xdr:nvPicPr>
        <xdr:cNvPr id="27" name="Рисунок 26" descr="верт вн 1 вал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3657599" y="8267700"/>
          <a:ext cx="1057275" cy="160461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104774</xdr:colOff>
      <xdr:row>43</xdr:row>
      <xdr:rowOff>142874</xdr:rowOff>
    </xdr:from>
    <xdr:to>
      <xdr:col>3</xdr:col>
      <xdr:colOff>247649</xdr:colOff>
      <xdr:row>49</xdr:row>
      <xdr:rowOff>151064</xdr:rowOff>
    </xdr:to>
    <xdr:pic>
      <xdr:nvPicPr>
        <xdr:cNvPr id="28" name="Рисунок 27" descr="наклон 1 вал.jp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104774" y="9925049"/>
          <a:ext cx="1076325" cy="16179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50</xdr:row>
      <xdr:rowOff>38099</xdr:rowOff>
    </xdr:from>
    <xdr:to>
      <xdr:col>3</xdr:col>
      <xdr:colOff>219075</xdr:colOff>
      <xdr:row>56</xdr:row>
      <xdr:rowOff>120955</xdr:rowOff>
    </xdr:to>
    <xdr:pic>
      <xdr:nvPicPr>
        <xdr:cNvPr id="29" name="Рисунок 28" descr="накл выс вв 1 вал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95249" y="11620499"/>
          <a:ext cx="1057276" cy="15401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50</xdr:row>
      <xdr:rowOff>8238</xdr:rowOff>
    </xdr:from>
    <xdr:to>
      <xdr:col>11</xdr:col>
      <xdr:colOff>190500</xdr:colOff>
      <xdr:row>56</xdr:row>
      <xdr:rowOff>119959</xdr:rowOff>
    </xdr:to>
    <xdr:pic>
      <xdr:nvPicPr>
        <xdr:cNvPr id="30" name="Рисунок 29" descr="накл выс вн 1 вал.jpg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3686175" y="11590638"/>
          <a:ext cx="1095375" cy="1569046"/>
        </a:xfrm>
        <a:prstGeom prst="rect">
          <a:avLst/>
        </a:prstGeom>
      </xdr:spPr>
    </xdr:pic>
    <xdr:clientData/>
  </xdr:twoCellAnchor>
  <xdr:twoCellAnchor editAs="oneCell">
    <xdr:from>
      <xdr:col>8</xdr:col>
      <xdr:colOff>552449</xdr:colOff>
      <xdr:row>43</xdr:row>
      <xdr:rowOff>123825</xdr:rowOff>
    </xdr:from>
    <xdr:to>
      <xdr:col>11</xdr:col>
      <xdr:colOff>95249</xdr:colOff>
      <xdr:row>49</xdr:row>
      <xdr:rowOff>81040</xdr:rowOff>
    </xdr:to>
    <xdr:pic>
      <xdr:nvPicPr>
        <xdr:cNvPr id="31" name="Рисунок 30" descr="наклон низ 1 вал.jpg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>
          <a:off x="3667124" y="9906000"/>
          <a:ext cx="1019175" cy="15669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18</xdr:row>
      <xdr:rowOff>142875</xdr:rowOff>
    </xdr:from>
    <xdr:to>
      <xdr:col>3</xdr:col>
      <xdr:colOff>272415</xdr:colOff>
      <xdr:row>23</xdr:row>
      <xdr:rowOff>57531</xdr:rowOff>
    </xdr:to>
    <xdr:pic>
      <xdr:nvPicPr>
        <xdr:cNvPr id="13" name="Рисунок 12" descr="стандартный 2 вала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123825" y="4600575"/>
          <a:ext cx="1082040" cy="143865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24</xdr:row>
      <xdr:rowOff>133349</xdr:rowOff>
    </xdr:from>
    <xdr:to>
      <xdr:col>3</xdr:col>
      <xdr:colOff>266699</xdr:colOff>
      <xdr:row>31</xdr:row>
      <xdr:rowOff>168191</xdr:rowOff>
    </xdr:to>
    <xdr:pic>
      <xdr:nvPicPr>
        <xdr:cNvPr id="14" name="Рисунок 13" descr="высокий ВВ 2 вала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142874" y="6305549"/>
          <a:ext cx="1057275" cy="1625517"/>
        </a:xfrm>
        <a:prstGeom prst="rect">
          <a:avLst/>
        </a:prstGeom>
      </xdr:spPr>
    </xdr:pic>
    <xdr:clientData/>
  </xdr:twoCellAnchor>
  <xdr:twoCellAnchor editAs="oneCell">
    <xdr:from>
      <xdr:col>9</xdr:col>
      <xdr:colOff>175930</xdr:colOff>
      <xdr:row>24</xdr:row>
      <xdr:rowOff>66674</xdr:rowOff>
    </xdr:from>
    <xdr:to>
      <xdr:col>11</xdr:col>
      <xdr:colOff>257175</xdr:colOff>
      <xdr:row>31</xdr:row>
      <xdr:rowOff>180940</xdr:rowOff>
    </xdr:to>
    <xdr:pic>
      <xdr:nvPicPr>
        <xdr:cNvPr id="15" name="Рисунок 14" descr="высокий вн 2 вала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3862105" y="6238874"/>
          <a:ext cx="986120" cy="1704941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18</xdr:row>
      <xdr:rowOff>0</xdr:rowOff>
    </xdr:from>
    <xdr:to>
      <xdr:col>11</xdr:col>
      <xdr:colOff>219075</xdr:colOff>
      <xdr:row>23</xdr:row>
      <xdr:rowOff>96394</xdr:rowOff>
    </xdr:to>
    <xdr:pic>
      <xdr:nvPicPr>
        <xdr:cNvPr id="16" name="Рисунок 15" descr="наклонный 2 вала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838575" y="4457700"/>
          <a:ext cx="971550" cy="1620394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40</xdr:row>
      <xdr:rowOff>38100</xdr:rowOff>
    </xdr:from>
    <xdr:to>
      <xdr:col>3</xdr:col>
      <xdr:colOff>219074</xdr:colOff>
      <xdr:row>47</xdr:row>
      <xdr:rowOff>121873</xdr:rowOff>
    </xdr:to>
    <xdr:pic>
      <xdr:nvPicPr>
        <xdr:cNvPr id="17" name="Рисунок 16" descr="наклонный 2 вала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114299" y="9715500"/>
          <a:ext cx="1038225" cy="1731598"/>
        </a:xfrm>
        <a:prstGeom prst="rect">
          <a:avLst/>
        </a:prstGeom>
      </xdr:spPr>
    </xdr:pic>
    <xdr:clientData/>
  </xdr:twoCellAnchor>
  <xdr:twoCellAnchor editAs="oneCell">
    <xdr:from>
      <xdr:col>9</xdr:col>
      <xdr:colOff>57149</xdr:colOff>
      <xdr:row>40</xdr:row>
      <xdr:rowOff>95249</xdr:rowOff>
    </xdr:from>
    <xdr:to>
      <xdr:col>11</xdr:col>
      <xdr:colOff>219075</xdr:colOff>
      <xdr:row>47</xdr:row>
      <xdr:rowOff>90847</xdr:rowOff>
    </xdr:to>
    <xdr:pic>
      <xdr:nvPicPr>
        <xdr:cNvPr id="18" name="Рисунок 17" descr="наклон выс вн 2 вала.jp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3743324" y="9772649"/>
          <a:ext cx="1066801" cy="164342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32</xdr:row>
      <xdr:rowOff>152400</xdr:rowOff>
    </xdr:from>
    <xdr:to>
      <xdr:col>3</xdr:col>
      <xdr:colOff>247650</xdr:colOff>
      <xdr:row>39</xdr:row>
      <xdr:rowOff>57531</xdr:rowOff>
    </xdr:to>
    <xdr:pic>
      <xdr:nvPicPr>
        <xdr:cNvPr id="19" name="Рисунок 18" descr="вертик ВВ 2 вала.jp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171450" y="8105775"/>
          <a:ext cx="1009650" cy="143865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32</xdr:row>
      <xdr:rowOff>171450</xdr:rowOff>
    </xdr:from>
    <xdr:to>
      <xdr:col>11</xdr:col>
      <xdr:colOff>170688</xdr:colOff>
      <xdr:row>39</xdr:row>
      <xdr:rowOff>76581</xdr:rowOff>
    </xdr:to>
    <xdr:pic>
      <xdr:nvPicPr>
        <xdr:cNvPr id="20" name="Рисунок 19" descr="вертик ВН 2 вала.jp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3829050" y="8124825"/>
          <a:ext cx="932688" cy="14386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38099</xdr:rowOff>
    </xdr:from>
    <xdr:to>
      <xdr:col>20</xdr:col>
      <xdr:colOff>66675</xdr:colOff>
      <xdr:row>8</xdr:row>
      <xdr:rowOff>35188</xdr:rowOff>
    </xdr:to>
    <xdr:pic>
      <xdr:nvPicPr>
        <xdr:cNvPr id="2" name="Рисунок 1" descr="все с-панели.jpg"/>
        <xdr:cNvPicPr>
          <a:picLocks noChangeAspect="1"/>
        </xdr:cNvPicPr>
      </xdr:nvPicPr>
      <xdr:blipFill rotWithShape="1">
        <a:blip xmlns:r="http://schemas.openxmlformats.org/officeDocument/2006/relationships" r:embed="rId1" cstate="screen"/>
        <a:srcRect t="5230" b="4027"/>
        <a:stretch/>
      </xdr:blipFill>
      <xdr:spPr>
        <a:xfrm>
          <a:off x="95250" y="571499"/>
          <a:ext cx="8210550" cy="1140089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</xdr:colOff>
      <xdr:row>19</xdr:row>
      <xdr:rowOff>53861</xdr:rowOff>
    </xdr:from>
    <xdr:to>
      <xdr:col>19</xdr:col>
      <xdr:colOff>152400</xdr:colOff>
      <xdr:row>22</xdr:row>
      <xdr:rowOff>57150</xdr:rowOff>
    </xdr:to>
    <xdr:pic>
      <xdr:nvPicPr>
        <xdr:cNvPr id="3" name="Рисунок 2" descr="3 под дерево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>
        <a:xfrm>
          <a:off x="6905625" y="3787661"/>
          <a:ext cx="1333500" cy="574789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22</xdr:row>
      <xdr:rowOff>82436</xdr:rowOff>
    </xdr:from>
    <xdr:to>
      <xdr:col>11</xdr:col>
      <xdr:colOff>238125</xdr:colOff>
      <xdr:row>25</xdr:row>
      <xdr:rowOff>336870</xdr:rowOff>
    </xdr:to>
    <xdr:pic>
      <xdr:nvPicPr>
        <xdr:cNvPr id="4" name="Рисунок 3" descr="3 под дерево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3476625" y="4387736"/>
          <a:ext cx="1390650" cy="848346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76201</xdr:colOff>
      <xdr:row>23</xdr:row>
      <xdr:rowOff>139585</xdr:rowOff>
    </xdr:from>
    <xdr:to>
      <xdr:col>15</xdr:col>
      <xdr:colOff>247651</xdr:colOff>
      <xdr:row>26</xdr:row>
      <xdr:rowOff>177626</xdr:rowOff>
    </xdr:to>
    <xdr:pic>
      <xdr:nvPicPr>
        <xdr:cNvPr id="5" name="Рисунок 4" descr="3 под дерево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4926" y="4635385"/>
          <a:ext cx="1400175" cy="811247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29</xdr:row>
      <xdr:rowOff>25286</xdr:rowOff>
    </xdr:from>
    <xdr:to>
      <xdr:col>7</xdr:col>
      <xdr:colOff>85725</xdr:colOff>
      <xdr:row>32</xdr:row>
      <xdr:rowOff>89220</xdr:rowOff>
    </xdr:to>
    <xdr:pic>
      <xdr:nvPicPr>
        <xdr:cNvPr id="6" name="Рисунок 5" descr="3 под дерево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1771650" y="5683136"/>
          <a:ext cx="1304925" cy="848346"/>
        </a:xfrm>
        <a:prstGeom prst="rect">
          <a:avLst/>
        </a:prstGeom>
      </xdr:spPr>
    </xdr:pic>
    <xdr:clientData/>
  </xdr:twoCellAnchor>
  <xdr:twoCellAnchor editAs="oneCell">
    <xdr:from>
      <xdr:col>4</xdr:col>
      <xdr:colOff>52669</xdr:colOff>
      <xdr:row>13</xdr:row>
      <xdr:rowOff>38101</xdr:rowOff>
    </xdr:from>
    <xdr:to>
      <xdr:col>7</xdr:col>
      <xdr:colOff>241547</xdr:colOff>
      <xdr:row>26</xdr:row>
      <xdr:rowOff>149038</xdr:rowOff>
    </xdr:to>
    <xdr:pic>
      <xdr:nvPicPr>
        <xdr:cNvPr id="7" name="Рисунок 6" descr="10 стандартных цветов с расшифровкой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1711140" y="2705101"/>
          <a:ext cx="1555995" cy="282276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66676</xdr:rowOff>
    </xdr:from>
    <xdr:to>
      <xdr:col>3</xdr:col>
      <xdr:colOff>408363</xdr:colOff>
      <xdr:row>26</xdr:row>
      <xdr:rowOff>134470</xdr:rowOff>
    </xdr:to>
    <xdr:pic>
      <xdr:nvPicPr>
        <xdr:cNvPr id="8" name="Рисунок 7" descr="10 стандартных цветов с расшифровкой.jpg"/>
        <xdr:cNvPicPr>
          <a:picLocks noChangeAspect="1"/>
        </xdr:cNvPicPr>
      </xdr:nvPicPr>
      <xdr:blipFill>
        <a:blip xmlns:r="http://schemas.openxmlformats.org/officeDocument/2006/relationships" r:embed="rId6" cstate="screen"/>
        <a:srcRect/>
        <a:stretch>
          <a:fillRect/>
        </a:stretch>
      </xdr:blipFill>
      <xdr:spPr>
        <a:xfrm>
          <a:off x="57150" y="2733676"/>
          <a:ext cx="1595066" cy="2779618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13</xdr:row>
      <xdr:rowOff>76200</xdr:rowOff>
    </xdr:from>
    <xdr:to>
      <xdr:col>11</xdr:col>
      <xdr:colOff>257175</xdr:colOff>
      <xdr:row>16</xdr:row>
      <xdr:rowOff>38100</xdr:rowOff>
    </xdr:to>
    <xdr:pic>
      <xdr:nvPicPr>
        <xdr:cNvPr id="9" name="Рисунок 8" descr="3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7" cstate="screen"/>
        <a:srcRect b="34399"/>
        <a:stretch>
          <a:fillRect/>
        </a:stretch>
      </xdr:blipFill>
      <xdr:spPr>
        <a:xfrm>
          <a:off x="3438525" y="2647950"/>
          <a:ext cx="1447800" cy="53340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13</xdr:row>
      <xdr:rowOff>66675</xdr:rowOff>
    </xdr:from>
    <xdr:to>
      <xdr:col>15</xdr:col>
      <xdr:colOff>295275</xdr:colOff>
      <xdr:row>16</xdr:row>
      <xdr:rowOff>44824</xdr:rowOff>
    </xdr:to>
    <xdr:pic>
      <xdr:nvPicPr>
        <xdr:cNvPr id="10" name="Рисунок 9" descr="3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7" cstate="screen"/>
        <a:srcRect b="32400"/>
        <a:stretch>
          <a:fillRect/>
        </a:stretch>
      </xdr:blipFill>
      <xdr:spPr>
        <a:xfrm>
          <a:off x="5136776" y="2733675"/>
          <a:ext cx="1501028" cy="549649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</xdr:colOff>
      <xdr:row>13</xdr:row>
      <xdr:rowOff>66675</xdr:rowOff>
    </xdr:from>
    <xdr:to>
      <xdr:col>19</xdr:col>
      <xdr:colOff>190500</xdr:colOff>
      <xdr:row>16</xdr:row>
      <xdr:rowOff>47625</xdr:rowOff>
    </xdr:to>
    <xdr:pic>
      <xdr:nvPicPr>
        <xdr:cNvPr id="11" name="Рисунок 10" descr="3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8" cstate="screen"/>
        <a:srcRect/>
        <a:stretch>
          <a:fillRect/>
        </a:stretch>
      </xdr:blipFill>
      <xdr:spPr>
        <a:xfrm>
          <a:off x="6886575" y="2638425"/>
          <a:ext cx="1390650" cy="5524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19</xdr:row>
      <xdr:rowOff>95250</xdr:rowOff>
    </xdr:from>
    <xdr:to>
      <xdr:col>11</xdr:col>
      <xdr:colOff>314325</xdr:colOff>
      <xdr:row>22</xdr:row>
      <xdr:rowOff>60619</xdr:rowOff>
    </xdr:to>
    <xdr:pic>
      <xdr:nvPicPr>
        <xdr:cNvPr id="12" name="Рисунок 11" descr="3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33972"/>
        <a:stretch>
          <a:fillRect/>
        </a:stretch>
      </xdr:blipFill>
      <xdr:spPr>
        <a:xfrm>
          <a:off x="3495675" y="3829050"/>
          <a:ext cx="1447800" cy="536869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19</xdr:row>
      <xdr:rowOff>76199</xdr:rowOff>
    </xdr:from>
    <xdr:to>
      <xdr:col>15</xdr:col>
      <xdr:colOff>339752</xdr:colOff>
      <xdr:row>23</xdr:row>
      <xdr:rowOff>112618</xdr:rowOff>
    </xdr:to>
    <xdr:pic>
      <xdr:nvPicPr>
        <xdr:cNvPr id="13" name="Рисунок 12" descr="3-2 стандартных цвета.jpg"/>
        <xdr:cNvPicPr>
          <a:picLocks noChangeAspect="1"/>
        </xdr:cNvPicPr>
      </xdr:nvPicPr>
      <xdr:blipFill>
        <a:blip xmlns:r="http://schemas.openxmlformats.org/officeDocument/2006/relationships" r:embed="rId10" cstate="screen"/>
        <a:stretch>
          <a:fillRect/>
        </a:stretch>
      </xdr:blipFill>
      <xdr:spPr>
        <a:xfrm>
          <a:off x="5114925" y="3809999"/>
          <a:ext cx="1492277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</xdr:colOff>
      <xdr:row>36</xdr:row>
      <xdr:rowOff>1</xdr:rowOff>
    </xdr:from>
    <xdr:to>
      <xdr:col>9</xdr:col>
      <xdr:colOff>57150</xdr:colOff>
      <xdr:row>37</xdr:row>
      <xdr:rowOff>307176</xdr:rowOff>
    </xdr:to>
    <xdr:pic>
      <xdr:nvPicPr>
        <xdr:cNvPr id="14" name="Рисунок 13" descr="покраска по RAL.jpg"/>
        <xdr:cNvPicPr>
          <a:picLocks noChangeAspect="1"/>
        </xdr:cNvPicPr>
      </xdr:nvPicPr>
      <xdr:blipFill>
        <a:blip xmlns:r="http://schemas.openxmlformats.org/officeDocument/2006/relationships" r:embed="rId11" cstate="email"/>
        <a:stretch>
          <a:fillRect/>
        </a:stretch>
      </xdr:blipFill>
      <xdr:spPr>
        <a:xfrm>
          <a:off x="952499" y="6715126"/>
          <a:ext cx="2914651" cy="62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214428</xdr:colOff>
      <xdr:row>2</xdr:row>
      <xdr:rowOff>28575</xdr:rowOff>
    </xdr:from>
    <xdr:to>
      <xdr:col>22</xdr:col>
      <xdr:colOff>587189</xdr:colOff>
      <xdr:row>8</xdr:row>
      <xdr:rowOff>48454</xdr:rowOff>
    </xdr:to>
    <xdr:pic>
      <xdr:nvPicPr>
        <xdr:cNvPr id="15" name="Рисунок 14" descr="AluPro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>
        <a:xfrm>
          <a:off x="9145516" y="555251"/>
          <a:ext cx="977879" cy="1162879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16</xdr:row>
      <xdr:rowOff>9525</xdr:rowOff>
    </xdr:from>
    <xdr:to>
      <xdr:col>23</xdr:col>
      <xdr:colOff>523875</xdr:colOff>
      <xdr:row>21</xdr:row>
      <xdr:rowOff>125016</xdr:rowOff>
    </xdr:to>
    <xdr:pic>
      <xdr:nvPicPr>
        <xdr:cNvPr id="16" name="Рисунок 15" descr="10-2 стандартных цветов.jpg"/>
        <xdr:cNvPicPr>
          <a:picLocks noChangeAspect="1"/>
        </xdr:cNvPicPr>
      </xdr:nvPicPr>
      <xdr:blipFill>
        <a:blip xmlns:r="http://schemas.openxmlformats.org/officeDocument/2006/relationships" r:embed="rId13" cstate="email"/>
        <a:srcRect/>
        <a:stretch>
          <a:fillRect/>
        </a:stretch>
      </xdr:blipFill>
      <xdr:spPr>
        <a:xfrm>
          <a:off x="8286750" y="3248025"/>
          <a:ext cx="2305050" cy="1087041"/>
        </a:xfrm>
        <a:prstGeom prst="rect">
          <a:avLst/>
        </a:prstGeom>
      </xdr:spPr>
    </xdr:pic>
    <xdr:clientData/>
  </xdr:twoCellAnchor>
  <xdr:twoCellAnchor editAs="oneCell">
    <xdr:from>
      <xdr:col>7</xdr:col>
      <xdr:colOff>331305</xdr:colOff>
      <xdr:row>41</xdr:row>
      <xdr:rowOff>49698</xdr:rowOff>
    </xdr:from>
    <xdr:to>
      <xdr:col>14</xdr:col>
      <xdr:colOff>397566</xdr:colOff>
      <xdr:row>49</xdr:row>
      <xdr:rowOff>74544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96479" y="8506241"/>
          <a:ext cx="2907196" cy="1548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66261</xdr:rowOff>
    </xdr:from>
    <xdr:to>
      <xdr:col>6</xdr:col>
      <xdr:colOff>295127</xdr:colOff>
      <xdr:row>49</xdr:row>
      <xdr:rowOff>41414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522804"/>
          <a:ext cx="2730214" cy="1499153"/>
        </a:xfrm>
        <a:prstGeom prst="rect">
          <a:avLst/>
        </a:prstGeom>
      </xdr:spPr>
    </xdr:pic>
    <xdr:clientData/>
  </xdr:twoCellAnchor>
  <xdr:twoCellAnchor>
    <xdr:from>
      <xdr:col>17</xdr:col>
      <xdr:colOff>190503</xdr:colOff>
      <xdr:row>41</xdr:row>
      <xdr:rowOff>16565</xdr:rowOff>
    </xdr:from>
    <xdr:to>
      <xdr:col>22</xdr:col>
      <xdr:colOff>554936</xdr:colOff>
      <xdr:row>48</xdr:row>
      <xdr:rowOff>181004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28650" y="8477006"/>
          <a:ext cx="2762492" cy="1497939"/>
        </a:xfrm>
        <a:prstGeom prst="rect">
          <a:avLst/>
        </a:prstGeom>
      </xdr:spPr>
    </xdr:pic>
    <xdr:clientData/>
  </xdr:twoCellAnchor>
  <xdr:twoCellAnchor editAs="oneCell">
    <xdr:from>
      <xdr:col>0</xdr:col>
      <xdr:colOff>16564</xdr:colOff>
      <xdr:row>52</xdr:row>
      <xdr:rowOff>33131</xdr:rowOff>
    </xdr:from>
    <xdr:to>
      <xdr:col>6</xdr:col>
      <xdr:colOff>436707</xdr:colOff>
      <xdr:row>60</xdr:row>
      <xdr:rowOff>56030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64" y="10589072"/>
          <a:ext cx="2907849" cy="1546899"/>
        </a:xfrm>
        <a:prstGeom prst="rect">
          <a:avLst/>
        </a:prstGeom>
      </xdr:spPr>
    </xdr:pic>
    <xdr:clientData/>
  </xdr:twoCellAnchor>
  <xdr:twoCellAnchor editAs="oneCell">
    <xdr:from>
      <xdr:col>8</xdr:col>
      <xdr:colOff>115956</xdr:colOff>
      <xdr:row>52</xdr:row>
      <xdr:rowOff>16564</xdr:rowOff>
    </xdr:from>
    <xdr:to>
      <xdr:col>14</xdr:col>
      <xdr:colOff>190498</xdr:colOff>
      <xdr:row>59</xdr:row>
      <xdr:rowOff>91587</xdr:rowOff>
    </xdr:to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86978" y="10568607"/>
          <a:ext cx="2509629" cy="1408523"/>
        </a:xfrm>
        <a:prstGeom prst="rect">
          <a:avLst/>
        </a:prstGeom>
      </xdr:spPr>
    </xdr:pic>
    <xdr:clientData/>
  </xdr:twoCellAnchor>
  <xdr:twoCellAnchor editAs="oneCell">
    <xdr:from>
      <xdr:col>17</xdr:col>
      <xdr:colOff>248478</xdr:colOff>
      <xdr:row>52</xdr:row>
      <xdr:rowOff>66263</xdr:rowOff>
    </xdr:from>
    <xdr:to>
      <xdr:col>22</xdr:col>
      <xdr:colOff>397564</xdr:colOff>
      <xdr:row>59</xdr:row>
      <xdr:rowOff>183356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47282" y="10618306"/>
          <a:ext cx="2551043" cy="14505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99392</xdr:rowOff>
    </xdr:from>
    <xdr:to>
      <xdr:col>6</xdr:col>
      <xdr:colOff>432163</xdr:colOff>
      <xdr:row>70</xdr:row>
      <xdr:rowOff>70545</xdr:rowOff>
    </xdr:to>
    <xdr:pic>
      <xdr:nvPicPr>
        <xdr:cNvPr id="33" name="Рисунок 32"/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2556435"/>
          <a:ext cx="2867250" cy="1495153"/>
        </a:xfrm>
        <a:prstGeom prst="rect">
          <a:avLst/>
        </a:prstGeom>
      </xdr:spPr>
    </xdr:pic>
    <xdr:clientData/>
  </xdr:twoCellAnchor>
  <xdr:twoCellAnchor editAs="oneCell">
    <xdr:from>
      <xdr:col>7</xdr:col>
      <xdr:colOff>404387</xdr:colOff>
      <xdr:row>62</xdr:row>
      <xdr:rowOff>65287</xdr:rowOff>
    </xdr:from>
    <xdr:to>
      <xdr:col>15</xdr:col>
      <xdr:colOff>79679</xdr:colOff>
      <xdr:row>70</xdr:row>
      <xdr:rowOff>181242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29975" y="13310640"/>
          <a:ext cx="2992233" cy="1639955"/>
        </a:xfrm>
        <a:prstGeom prst="rect">
          <a:avLst/>
        </a:prstGeom>
      </xdr:spPr>
    </xdr:pic>
    <xdr:clientData/>
  </xdr:twoCellAnchor>
  <xdr:twoCellAnchor editAs="oneCell">
    <xdr:from>
      <xdr:col>17</xdr:col>
      <xdr:colOff>55543</xdr:colOff>
      <xdr:row>62</xdr:row>
      <xdr:rowOff>3507</xdr:rowOff>
    </xdr:from>
    <xdr:to>
      <xdr:col>22</xdr:col>
      <xdr:colOff>527651</xdr:colOff>
      <xdr:row>70</xdr:row>
      <xdr:rowOff>152175</xdr:rowOff>
    </xdr:to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93690" y="12464448"/>
          <a:ext cx="2870167" cy="1672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5844</xdr:rowOff>
    </xdr:from>
    <xdr:to>
      <xdr:col>6</xdr:col>
      <xdr:colOff>513046</xdr:colOff>
      <xdr:row>78</xdr:row>
      <xdr:rowOff>392206</xdr:rowOff>
    </xdr:to>
    <xdr:pic>
      <xdr:nvPicPr>
        <xdr:cNvPr id="36" name="Рисунок 35"/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346697"/>
          <a:ext cx="3000752" cy="1551773"/>
        </a:xfrm>
        <a:prstGeom prst="rect">
          <a:avLst/>
        </a:prstGeom>
      </xdr:spPr>
    </xdr:pic>
    <xdr:clientData/>
  </xdr:twoCellAnchor>
  <xdr:twoCellAnchor editAs="oneCell">
    <xdr:from>
      <xdr:col>8</xdr:col>
      <xdr:colOff>203167</xdr:colOff>
      <xdr:row>73</xdr:row>
      <xdr:rowOff>8769</xdr:rowOff>
    </xdr:from>
    <xdr:to>
      <xdr:col>15</xdr:col>
      <xdr:colOff>78443</xdr:colOff>
      <xdr:row>79</xdr:row>
      <xdr:rowOff>2129</xdr:rowOff>
    </xdr:to>
    <xdr:pic>
      <xdr:nvPicPr>
        <xdr:cNvPr id="37" name="Рисунок 36"/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43373" y="15349622"/>
          <a:ext cx="2777599" cy="1562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4</xdr:row>
      <xdr:rowOff>41414</xdr:rowOff>
    </xdr:from>
    <xdr:to>
      <xdr:col>18</xdr:col>
      <xdr:colOff>74958</xdr:colOff>
      <xdr:row>8</xdr:row>
      <xdr:rowOff>69605</xdr:rowOff>
    </xdr:to>
    <xdr:pic>
      <xdr:nvPicPr>
        <xdr:cNvPr id="2" name="Рисунок 1" descr="АЛП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4552950" y="803414"/>
          <a:ext cx="827433" cy="704466"/>
        </a:xfrm>
        <a:prstGeom prst="rect">
          <a:avLst/>
        </a:prstGeom>
      </xdr:spPr>
    </xdr:pic>
    <xdr:clientData/>
  </xdr:twoCellAnchor>
  <xdr:twoCellAnchor editAs="oneCell">
    <xdr:from>
      <xdr:col>18</xdr:col>
      <xdr:colOff>132522</xdr:colOff>
      <xdr:row>4</xdr:row>
      <xdr:rowOff>49696</xdr:rowOff>
    </xdr:from>
    <xdr:to>
      <xdr:col>19</xdr:col>
      <xdr:colOff>651085</xdr:colOff>
      <xdr:row>8</xdr:row>
      <xdr:rowOff>57977</xdr:rowOff>
    </xdr:to>
    <xdr:pic>
      <xdr:nvPicPr>
        <xdr:cNvPr id="3" name="Рисунок 2" descr="АЛПС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5437947" y="811696"/>
          <a:ext cx="842413" cy="684556"/>
        </a:xfrm>
        <a:prstGeom prst="rect">
          <a:avLst/>
        </a:prstGeom>
      </xdr:spPr>
    </xdr:pic>
    <xdr:clientData/>
  </xdr:twoCellAnchor>
  <xdr:twoCellAnchor editAs="oneCell">
    <xdr:from>
      <xdr:col>19</xdr:col>
      <xdr:colOff>877955</xdr:colOff>
      <xdr:row>4</xdr:row>
      <xdr:rowOff>49696</xdr:rowOff>
    </xdr:from>
    <xdr:to>
      <xdr:col>19</xdr:col>
      <xdr:colOff>1673086</xdr:colOff>
      <xdr:row>8</xdr:row>
      <xdr:rowOff>71809</xdr:rowOff>
    </xdr:to>
    <xdr:pic>
      <xdr:nvPicPr>
        <xdr:cNvPr id="4" name="Рисунок 3" descr="ПО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6507230" y="811696"/>
          <a:ext cx="795131" cy="698388"/>
        </a:xfrm>
        <a:prstGeom prst="rect">
          <a:avLst/>
        </a:prstGeom>
      </xdr:spPr>
    </xdr:pic>
    <xdr:clientData/>
  </xdr:twoCellAnchor>
  <xdr:twoCellAnchor editAs="oneCell">
    <xdr:from>
      <xdr:col>19</xdr:col>
      <xdr:colOff>1835351</xdr:colOff>
      <xdr:row>4</xdr:row>
      <xdr:rowOff>32377</xdr:rowOff>
    </xdr:from>
    <xdr:to>
      <xdr:col>19</xdr:col>
      <xdr:colOff>2431699</xdr:colOff>
      <xdr:row>8</xdr:row>
      <xdr:rowOff>70494</xdr:rowOff>
    </xdr:to>
    <xdr:pic>
      <xdr:nvPicPr>
        <xdr:cNvPr id="5" name="Рисунок 4" descr="AluPro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>
        <a:xfrm>
          <a:off x="7464626" y="794377"/>
          <a:ext cx="596348" cy="714392"/>
        </a:xfrm>
        <a:prstGeom prst="rect">
          <a:avLst/>
        </a:prstGeom>
      </xdr:spPr>
    </xdr:pic>
    <xdr:clientData/>
  </xdr:twoCellAnchor>
  <xdr:twoCellAnchor editAs="oneCell">
    <xdr:from>
      <xdr:col>19</xdr:col>
      <xdr:colOff>2876927</xdr:colOff>
      <xdr:row>4</xdr:row>
      <xdr:rowOff>29780</xdr:rowOff>
    </xdr:from>
    <xdr:to>
      <xdr:col>19</xdr:col>
      <xdr:colOff>3589231</xdr:colOff>
      <xdr:row>8</xdr:row>
      <xdr:rowOff>71192</xdr:rowOff>
    </xdr:to>
    <xdr:pic>
      <xdr:nvPicPr>
        <xdr:cNvPr id="6" name="Рисунок 5" descr="AluTherm соединение секций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8506202" y="791780"/>
          <a:ext cx="712304" cy="717687"/>
        </a:xfrm>
        <a:prstGeom prst="rect">
          <a:avLst/>
        </a:prstGeom>
      </xdr:spPr>
    </xdr:pic>
    <xdr:clientData/>
  </xdr:twoCellAnchor>
  <xdr:twoCellAnchor editAs="oneCell">
    <xdr:from>
      <xdr:col>0</xdr:col>
      <xdr:colOff>24848</xdr:colOff>
      <xdr:row>4</xdr:row>
      <xdr:rowOff>51817</xdr:rowOff>
    </xdr:from>
    <xdr:to>
      <xdr:col>16</xdr:col>
      <xdr:colOff>38024</xdr:colOff>
      <xdr:row>8</xdr:row>
      <xdr:rowOff>25832</xdr:rowOff>
    </xdr:to>
    <xdr:pic>
      <xdr:nvPicPr>
        <xdr:cNvPr id="7" name="Рисунок 6" descr="все с-панели.jpg"/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24848" y="813817"/>
          <a:ext cx="4289901" cy="650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70"/>
  <sheetViews>
    <sheetView view="pageBreakPreview" zoomScaleNormal="100" zoomScaleSheetLayoutView="100" workbookViewId="0">
      <pane ySplit="1" topLeftCell="A41" activePane="bottomLeft" state="frozen"/>
      <selection pane="bottomLeft" activeCell="F1" sqref="F1"/>
    </sheetView>
  </sheetViews>
  <sheetFormatPr defaultColWidth="6.140625" defaultRowHeight="15" x14ac:dyDescent="0.25"/>
  <cols>
    <col min="1" max="1" width="6.140625" style="221"/>
    <col min="2" max="2" width="6.42578125" style="221" customWidth="1"/>
    <col min="3" max="3" width="7.42578125" style="221" customWidth="1"/>
    <col min="4" max="7" width="6.140625" style="221"/>
    <col min="8" max="8" width="7.85546875" style="221" customWidth="1"/>
    <col min="9" max="20" width="6.140625" style="221"/>
    <col min="21" max="21" width="7.28515625" style="221" customWidth="1"/>
    <col min="22" max="16384" width="6.140625" style="221"/>
  </cols>
  <sheetData>
    <row r="1" spans="1:21" ht="21" x14ac:dyDescent="0.35">
      <c r="A1" s="223" t="s">
        <v>69</v>
      </c>
      <c r="B1" s="223"/>
      <c r="C1" s="223"/>
      <c r="D1" s="223"/>
      <c r="E1" s="25"/>
      <c r="F1" s="25" t="s">
        <v>179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1" ht="15.75" x14ac:dyDescent="0.25">
      <c r="A2" s="96"/>
      <c r="B2" s="96"/>
      <c r="C2" s="66" t="s">
        <v>184</v>
      </c>
      <c r="D2" s="96"/>
      <c r="E2" s="96"/>
      <c r="F2" s="96"/>
      <c r="H2" s="66" t="s">
        <v>182</v>
      </c>
      <c r="J2" s="96"/>
      <c r="K2" s="96"/>
      <c r="L2" s="96"/>
      <c r="M2" s="66" t="s">
        <v>180</v>
      </c>
      <c r="O2" s="96"/>
      <c r="P2" s="96"/>
      <c r="Q2" s="96"/>
      <c r="R2" s="66"/>
      <c r="T2" s="96"/>
      <c r="U2" s="96"/>
    </row>
    <row r="3" spans="1:2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</row>
    <row r="7" spans="1:21" ht="13.5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x14ac:dyDescent="0.2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15" customHeight="1" x14ac:dyDescent="0.25">
      <c r="A13" s="395" t="s">
        <v>185</v>
      </c>
      <c r="B13" s="395"/>
      <c r="C13" s="395"/>
      <c r="D13" s="395"/>
      <c r="E13" s="395"/>
      <c r="F13" s="395" t="s">
        <v>185</v>
      </c>
      <c r="G13" s="395"/>
      <c r="H13" s="395"/>
      <c r="I13" s="395"/>
      <c r="J13" s="395"/>
      <c r="K13" s="395" t="s">
        <v>183</v>
      </c>
      <c r="L13" s="395"/>
      <c r="M13" s="395"/>
      <c r="N13" s="395"/>
      <c r="O13" s="395"/>
      <c r="P13" s="395"/>
      <c r="Q13" s="395"/>
      <c r="R13" s="395"/>
      <c r="S13" s="395"/>
      <c r="T13" s="395"/>
      <c r="U13" s="395"/>
    </row>
    <row r="14" spans="1:21" x14ac:dyDescent="0.25">
      <c r="A14" s="395"/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</row>
    <row r="15" spans="1:21" x14ac:dyDescent="0.25">
      <c r="A15" s="393" t="s">
        <v>186</v>
      </c>
      <c r="B15" s="393"/>
      <c r="C15" s="393"/>
      <c r="D15" s="393"/>
      <c r="E15" s="393"/>
      <c r="F15" s="393" t="s">
        <v>195</v>
      </c>
      <c r="G15" s="393"/>
      <c r="H15" s="393"/>
      <c r="I15" s="393"/>
      <c r="J15" s="393"/>
      <c r="K15" s="393" t="s">
        <v>186</v>
      </c>
      <c r="L15" s="393"/>
      <c r="M15" s="393"/>
      <c r="N15" s="393"/>
      <c r="O15" s="393"/>
      <c r="P15" s="393"/>
      <c r="Q15" s="393"/>
      <c r="R15" s="393"/>
      <c r="S15" s="393"/>
      <c r="T15" s="393"/>
      <c r="U15" s="393"/>
    </row>
    <row r="16" spans="1:21" ht="15" customHeight="1" x14ac:dyDescent="0.25">
      <c r="A16" s="398" t="s">
        <v>181</v>
      </c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</row>
    <row r="17" spans="1:21" x14ac:dyDescent="0.25">
      <c r="A17" s="398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</row>
    <row r="18" spans="1:21" x14ac:dyDescent="0.25">
      <c r="A18" s="398"/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</row>
    <row r="19" spans="1:21" ht="15.75" x14ac:dyDescent="0.25">
      <c r="A19" s="41"/>
      <c r="B19" s="61"/>
      <c r="C19" s="41"/>
      <c r="D19" s="61"/>
      <c r="E19" s="61"/>
      <c r="F19" s="61"/>
      <c r="G19" s="61"/>
      <c r="H19" s="61"/>
      <c r="I19" s="61" t="s">
        <v>187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</row>
    <row r="21" spans="1:21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</row>
    <row r="22" spans="1:21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</row>
    <row r="23" spans="1:21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</row>
    <row r="24" spans="1:21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</row>
    <row r="25" spans="1:21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</row>
    <row r="26" spans="1:21" ht="45" customHeight="1" x14ac:dyDescent="0.25">
      <c r="A26" s="396" t="s">
        <v>202</v>
      </c>
      <c r="B26" s="396"/>
      <c r="C26" s="396"/>
      <c r="D26" s="396"/>
      <c r="E26" s="396"/>
      <c r="F26" s="396"/>
      <c r="G26" s="396"/>
      <c r="H26" s="397" t="s">
        <v>446</v>
      </c>
      <c r="I26" s="396"/>
      <c r="J26" s="396"/>
      <c r="K26" s="396"/>
      <c r="L26" s="396"/>
      <c r="M26" s="396"/>
      <c r="N26" s="396"/>
      <c r="O26" s="397" t="s">
        <v>203</v>
      </c>
      <c r="P26" s="396"/>
      <c r="Q26" s="396"/>
      <c r="R26" s="396"/>
      <c r="S26" s="396"/>
      <c r="T26" s="396"/>
      <c r="U26" s="396"/>
    </row>
    <row r="27" spans="1:21" ht="16.5" customHeight="1" x14ac:dyDescent="0.25">
      <c r="A27" s="67"/>
      <c r="B27" s="67"/>
      <c r="C27" s="67"/>
      <c r="D27" s="392" t="s">
        <v>192</v>
      </c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ht="16.5" customHeight="1" x14ac:dyDescent="0.25">
      <c r="A28" s="67"/>
      <c r="B28" s="67"/>
      <c r="C28" s="67"/>
      <c r="D28" s="371" t="s">
        <v>201</v>
      </c>
      <c r="E28" s="371"/>
      <c r="F28" s="371"/>
      <c r="G28" s="371"/>
      <c r="H28" s="371"/>
      <c r="I28" s="371" t="s">
        <v>182</v>
      </c>
      <c r="J28" s="371"/>
      <c r="K28" s="371" t="s">
        <v>196</v>
      </c>
      <c r="L28" s="371"/>
      <c r="M28" s="371" t="s">
        <v>180</v>
      </c>
      <c r="N28" s="371"/>
      <c r="O28" s="378"/>
      <c r="P28" s="378"/>
      <c r="Q28" s="68"/>
      <c r="R28" s="68"/>
      <c r="S28" s="68"/>
      <c r="T28" s="68"/>
      <c r="U28" s="68"/>
    </row>
    <row r="29" spans="1:21" ht="16.5" customHeight="1" x14ac:dyDescent="0.25">
      <c r="A29" s="67"/>
      <c r="B29" s="67"/>
      <c r="C29" s="67"/>
      <c r="D29" s="368" t="s">
        <v>189</v>
      </c>
      <c r="E29" s="368"/>
      <c r="F29" s="368"/>
      <c r="G29" s="368"/>
      <c r="H29" s="368"/>
      <c r="I29" s="379" t="s">
        <v>204</v>
      </c>
      <c r="J29" s="380"/>
      <c r="K29" s="379" t="s">
        <v>204</v>
      </c>
      <c r="L29" s="380"/>
      <c r="M29" s="369" t="s">
        <v>204</v>
      </c>
      <c r="N29" s="369"/>
      <c r="O29" s="365"/>
      <c r="P29" s="365"/>
      <c r="Q29" s="68"/>
      <c r="R29" s="68"/>
      <c r="S29" s="68"/>
      <c r="T29" s="68"/>
      <c r="U29" s="68"/>
    </row>
    <row r="30" spans="1:21" ht="16.5" customHeight="1" x14ac:dyDescent="0.25">
      <c r="A30" s="67"/>
      <c r="B30" s="67"/>
      <c r="C30" s="67"/>
      <c r="D30" s="368" t="s">
        <v>190</v>
      </c>
      <c r="E30" s="368"/>
      <c r="F30" s="368"/>
      <c r="G30" s="368"/>
      <c r="H30" s="368"/>
      <c r="I30" s="379" t="s">
        <v>204</v>
      </c>
      <c r="J30" s="380"/>
      <c r="K30" s="379" t="s">
        <v>204</v>
      </c>
      <c r="L30" s="380"/>
      <c r="M30" s="369" t="s">
        <v>204</v>
      </c>
      <c r="N30" s="369"/>
      <c r="O30" s="365"/>
      <c r="P30" s="365"/>
      <c r="Q30" s="68"/>
      <c r="R30" s="68"/>
      <c r="S30" s="68"/>
      <c r="T30" s="68"/>
      <c r="U30" s="68"/>
    </row>
    <row r="31" spans="1:21" ht="16.5" customHeight="1" x14ac:dyDescent="0.25">
      <c r="A31" s="67"/>
      <c r="B31" s="67"/>
      <c r="C31" s="67"/>
      <c r="D31" s="368" t="s">
        <v>191</v>
      </c>
      <c r="E31" s="368"/>
      <c r="F31" s="368"/>
      <c r="G31" s="368"/>
      <c r="H31" s="368"/>
      <c r="I31" s="379" t="s">
        <v>204</v>
      </c>
      <c r="J31" s="380"/>
      <c r="K31" s="379" t="s">
        <v>204</v>
      </c>
      <c r="L31" s="380"/>
      <c r="M31" s="369" t="s">
        <v>204</v>
      </c>
      <c r="N31" s="369"/>
      <c r="O31" s="365"/>
      <c r="P31" s="365"/>
      <c r="Q31" s="68"/>
      <c r="R31" s="68"/>
      <c r="S31" s="68"/>
      <c r="T31" s="68"/>
      <c r="U31" s="68"/>
    </row>
    <row r="32" spans="1:21" ht="16.5" customHeight="1" x14ac:dyDescent="0.25">
      <c r="A32" s="67"/>
      <c r="B32" s="67"/>
      <c r="C32" s="67"/>
      <c r="D32" s="96"/>
      <c r="E32" s="96"/>
      <c r="F32" s="96"/>
      <c r="G32" s="96"/>
      <c r="H32" s="96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31" ht="15.75" x14ac:dyDescent="0.25">
      <c r="A33" s="41"/>
      <c r="B33" s="61"/>
      <c r="C33" s="41"/>
      <c r="D33" s="61"/>
      <c r="E33" s="61"/>
      <c r="F33" s="61"/>
      <c r="G33" s="61"/>
      <c r="H33" s="61"/>
      <c r="I33" s="61" t="s">
        <v>188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31" ht="15.75" x14ac:dyDescent="0.25">
      <c r="B34" s="96"/>
      <c r="C34" s="66" t="s">
        <v>184</v>
      </c>
      <c r="D34" s="96"/>
      <c r="E34" s="96"/>
      <c r="F34" s="96"/>
      <c r="H34" s="96"/>
      <c r="I34" s="66" t="s">
        <v>182</v>
      </c>
      <c r="J34" s="96"/>
      <c r="K34" s="96"/>
      <c r="L34" s="96"/>
      <c r="N34" s="394" t="s">
        <v>180</v>
      </c>
      <c r="O34" s="394"/>
      <c r="P34" s="394"/>
      <c r="Q34" s="394"/>
      <c r="R34" s="394"/>
      <c r="S34" s="394"/>
      <c r="T34" s="394"/>
      <c r="U34" s="394"/>
    </row>
    <row r="35" spans="1:31" x14ac:dyDescent="0.25">
      <c r="A35" s="87"/>
      <c r="B35" s="37"/>
      <c r="C35" s="37"/>
      <c r="D35" s="37"/>
      <c r="E35" s="37"/>
      <c r="F35" s="88"/>
      <c r="G35" s="87"/>
      <c r="H35" s="37"/>
      <c r="I35" s="37"/>
      <c r="J35" s="37"/>
      <c r="K35" s="37"/>
      <c r="L35" s="37"/>
      <c r="M35" s="88"/>
      <c r="N35" s="297"/>
      <c r="O35" s="297"/>
      <c r="P35" s="297"/>
      <c r="Q35" s="297"/>
      <c r="R35" s="297"/>
      <c r="S35" s="297"/>
      <c r="T35" s="297"/>
      <c r="U35" s="297"/>
    </row>
    <row r="36" spans="1:31" x14ac:dyDescent="0.25">
      <c r="A36" s="60"/>
      <c r="B36" s="13"/>
      <c r="C36" s="13"/>
      <c r="D36" s="13"/>
      <c r="E36" s="13"/>
      <c r="F36" s="89"/>
      <c r="G36" s="60"/>
      <c r="H36" s="13"/>
      <c r="I36" s="13"/>
      <c r="J36" s="13"/>
      <c r="K36" s="13"/>
      <c r="L36" s="13"/>
      <c r="M36" s="89"/>
      <c r="N36" s="297"/>
      <c r="O36" s="297"/>
      <c r="P36" s="297"/>
      <c r="Q36" s="297"/>
      <c r="R36" s="297"/>
      <c r="S36" s="297"/>
      <c r="T36" s="297"/>
      <c r="U36" s="297"/>
    </row>
    <row r="37" spans="1:31" x14ac:dyDescent="0.25">
      <c r="A37" s="60"/>
      <c r="B37" s="13"/>
      <c r="C37" s="13"/>
      <c r="D37" s="13"/>
      <c r="E37" s="13"/>
      <c r="F37" s="89"/>
      <c r="G37" s="60"/>
      <c r="H37" s="13"/>
      <c r="I37" s="13"/>
      <c r="J37" s="13"/>
      <c r="K37" s="13"/>
      <c r="L37" s="13"/>
      <c r="M37" s="89"/>
      <c r="N37" s="297"/>
      <c r="O37" s="297"/>
      <c r="P37" s="297"/>
      <c r="Q37" s="297"/>
      <c r="R37" s="297"/>
      <c r="S37" s="297"/>
      <c r="T37" s="297"/>
      <c r="U37" s="297"/>
    </row>
    <row r="38" spans="1:31" ht="15.75" x14ac:dyDescent="0.25">
      <c r="A38" s="60"/>
      <c r="B38" s="13"/>
      <c r="C38" s="13"/>
      <c r="D38" s="13"/>
      <c r="E38" s="13"/>
      <c r="F38" s="89"/>
      <c r="G38" s="60"/>
      <c r="H38" s="13"/>
      <c r="I38" s="13"/>
      <c r="J38" s="13"/>
      <c r="K38" s="13"/>
      <c r="L38" s="13"/>
      <c r="M38" s="89"/>
      <c r="N38" s="297"/>
      <c r="O38" s="297"/>
      <c r="P38" s="297"/>
      <c r="Q38" s="297"/>
      <c r="R38" s="297"/>
      <c r="S38" s="297"/>
      <c r="T38" s="297"/>
      <c r="U38" s="297"/>
      <c r="AE38" s="65"/>
    </row>
    <row r="39" spans="1:31" x14ac:dyDescent="0.25">
      <c r="A39" s="60"/>
      <c r="B39" s="13"/>
      <c r="C39" s="13"/>
      <c r="D39" s="13"/>
      <c r="E39" s="13"/>
      <c r="F39" s="89"/>
      <c r="G39" s="60"/>
      <c r="H39" s="13"/>
      <c r="I39" s="13"/>
      <c r="J39" s="13"/>
      <c r="K39" s="13"/>
      <c r="L39" s="13"/>
      <c r="M39" s="89"/>
      <c r="N39" s="297"/>
      <c r="O39" s="297"/>
      <c r="P39" s="297"/>
      <c r="Q39" s="297"/>
      <c r="R39" s="297"/>
      <c r="S39" s="297"/>
      <c r="T39" s="297"/>
      <c r="U39" s="297"/>
    </row>
    <row r="40" spans="1:31" x14ac:dyDescent="0.25">
      <c r="A40" s="60"/>
      <c r="B40" s="13"/>
      <c r="C40" s="13"/>
      <c r="D40" s="13"/>
      <c r="E40" s="13"/>
      <c r="F40" s="89"/>
      <c r="G40" s="60"/>
      <c r="H40" s="13"/>
      <c r="I40" s="13"/>
      <c r="J40" s="13"/>
      <c r="K40" s="13"/>
      <c r="L40" s="13"/>
      <c r="M40" s="89"/>
      <c r="N40" s="297"/>
      <c r="O40" s="297"/>
      <c r="P40" s="297"/>
      <c r="Q40" s="297"/>
      <c r="R40" s="297"/>
      <c r="S40" s="297"/>
      <c r="T40" s="297"/>
      <c r="U40" s="297"/>
    </row>
    <row r="41" spans="1:31" x14ac:dyDescent="0.25">
      <c r="A41" s="60"/>
      <c r="B41" s="13"/>
      <c r="C41" s="13"/>
      <c r="D41" s="13"/>
      <c r="E41" s="13"/>
      <c r="F41" s="89"/>
      <c r="G41" s="60"/>
      <c r="H41" s="13"/>
      <c r="I41" s="13"/>
      <c r="J41" s="13"/>
      <c r="K41" s="13"/>
      <c r="L41" s="13"/>
      <c r="M41" s="89"/>
      <c r="N41" s="297"/>
      <c r="O41" s="297"/>
      <c r="P41" s="297"/>
      <c r="Q41" s="297"/>
      <c r="R41" s="297"/>
      <c r="S41" s="297"/>
      <c r="T41" s="297"/>
      <c r="U41" s="297"/>
    </row>
    <row r="42" spans="1:31" x14ac:dyDescent="0.25">
      <c r="A42" s="60"/>
      <c r="B42" s="90" t="s">
        <v>360</v>
      </c>
      <c r="C42" s="13"/>
      <c r="D42" s="13"/>
      <c r="E42" s="13"/>
      <c r="F42" s="89"/>
      <c r="G42" s="60"/>
      <c r="H42" s="13"/>
      <c r="I42" s="13"/>
      <c r="J42" s="13"/>
      <c r="K42" s="13"/>
      <c r="L42" s="13"/>
      <c r="M42" s="89"/>
      <c r="N42" s="297"/>
      <c r="O42" s="297"/>
      <c r="P42" s="297"/>
      <c r="Q42" s="297"/>
      <c r="R42" s="297"/>
      <c r="S42" s="297"/>
      <c r="T42" s="297"/>
      <c r="U42" s="297"/>
    </row>
    <row r="43" spans="1:31" x14ac:dyDescent="0.25">
      <c r="A43" s="49"/>
      <c r="B43" s="50"/>
      <c r="C43" s="50"/>
      <c r="D43" s="50"/>
      <c r="E43" s="50"/>
      <c r="F43" s="51"/>
      <c r="G43" s="49"/>
      <c r="H43" s="50"/>
      <c r="I43" s="50"/>
      <c r="J43" s="50"/>
      <c r="K43" s="50"/>
      <c r="L43" s="50"/>
      <c r="M43" s="51"/>
      <c r="N43" s="297"/>
      <c r="O43" s="297"/>
      <c r="P43" s="297"/>
      <c r="Q43" s="297"/>
      <c r="R43" s="297"/>
      <c r="S43" s="297"/>
      <c r="T43" s="297"/>
      <c r="U43" s="297"/>
    </row>
    <row r="44" spans="1:31" x14ac:dyDescent="0.25">
      <c r="A44" s="96" t="s">
        <v>90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</row>
    <row r="45" spans="1:31" x14ac:dyDescent="0.25">
      <c r="A45" s="239" t="s">
        <v>447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96"/>
    </row>
    <row r="46" spans="1:31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</row>
    <row r="47" spans="1:31" ht="11.25" customHeight="1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</row>
    <row r="48" spans="1:31" ht="11.25" customHeight="1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</row>
    <row r="49" spans="1:21" ht="11.25" customHeight="1" x14ac:dyDescent="0.25">
      <c r="A49" s="56" t="s">
        <v>193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</row>
    <row r="50" spans="1:21" ht="4.5" customHeight="1" x14ac:dyDescent="0.2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96"/>
    </row>
    <row r="51" spans="1:21" ht="13.5" customHeight="1" x14ac:dyDescent="0.25">
      <c r="A51" s="298" t="s">
        <v>194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</row>
    <row r="52" spans="1:21" ht="2.25" customHeight="1" x14ac:dyDescent="0.25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:21" ht="13.5" customHeight="1" x14ac:dyDescent="0.25">
      <c r="A53" s="220"/>
      <c r="B53" s="220"/>
      <c r="C53" s="381" t="s">
        <v>28</v>
      </c>
      <c r="D53" s="382"/>
      <c r="E53" s="382"/>
      <c r="F53" s="382"/>
      <c r="G53" s="382"/>
      <c r="H53" s="382"/>
      <c r="I53" s="382"/>
      <c r="J53" s="382"/>
      <c r="K53" s="383"/>
      <c r="L53" s="371" t="s">
        <v>196</v>
      </c>
      <c r="M53" s="371"/>
      <c r="N53" s="371"/>
      <c r="O53" s="371"/>
      <c r="P53" s="371" t="s">
        <v>180</v>
      </c>
      <c r="Q53" s="371"/>
      <c r="R53" s="294" t="s">
        <v>182</v>
      </c>
      <c r="S53" s="294"/>
      <c r="T53" s="220"/>
      <c r="U53" s="220"/>
    </row>
    <row r="54" spans="1:21" ht="13.5" customHeight="1" x14ac:dyDescent="0.25">
      <c r="A54" s="220"/>
      <c r="B54" s="220"/>
      <c r="C54" s="384"/>
      <c r="D54" s="385"/>
      <c r="E54" s="385"/>
      <c r="F54" s="385"/>
      <c r="G54" s="385"/>
      <c r="H54" s="385"/>
      <c r="I54" s="385"/>
      <c r="J54" s="385"/>
      <c r="K54" s="386"/>
      <c r="L54" s="371" t="s">
        <v>109</v>
      </c>
      <c r="M54" s="371"/>
      <c r="N54" s="371" t="s">
        <v>110</v>
      </c>
      <c r="O54" s="371"/>
      <c r="P54" s="371"/>
      <c r="Q54" s="371"/>
      <c r="R54" s="294"/>
      <c r="S54" s="294"/>
      <c r="T54" s="220"/>
      <c r="U54" s="220"/>
    </row>
    <row r="55" spans="1:21" ht="29.25" customHeight="1" x14ac:dyDescent="0.25">
      <c r="A55" s="96"/>
      <c r="B55" s="96"/>
      <c r="C55" s="375" t="s">
        <v>448</v>
      </c>
      <c r="D55" s="376"/>
      <c r="E55" s="376"/>
      <c r="F55" s="376"/>
      <c r="G55" s="376"/>
      <c r="H55" s="376"/>
      <c r="I55" s="376"/>
      <c r="J55" s="376"/>
      <c r="K55" s="377"/>
      <c r="L55" s="366" t="s">
        <v>412</v>
      </c>
      <c r="M55" s="366"/>
      <c r="N55" s="366" t="s">
        <v>198</v>
      </c>
      <c r="O55" s="366"/>
      <c r="P55" s="366" t="s">
        <v>199</v>
      </c>
      <c r="Q55" s="366"/>
      <c r="R55" s="366" t="s">
        <v>413</v>
      </c>
      <c r="S55" s="366"/>
      <c r="T55" s="96"/>
      <c r="U55" s="96"/>
    </row>
    <row r="56" spans="1:21" ht="33" customHeight="1" x14ac:dyDescent="0.25">
      <c r="A56" s="96"/>
      <c r="B56" s="96"/>
      <c r="C56" s="375" t="s">
        <v>432</v>
      </c>
      <c r="D56" s="376"/>
      <c r="E56" s="376"/>
      <c r="F56" s="376"/>
      <c r="G56" s="376"/>
      <c r="H56" s="376"/>
      <c r="I56" s="376"/>
      <c r="J56" s="376"/>
      <c r="K56" s="377"/>
      <c r="L56" s="366" t="s">
        <v>433</v>
      </c>
      <c r="M56" s="366"/>
      <c r="N56" s="366"/>
      <c r="O56" s="366"/>
      <c r="P56" s="366"/>
      <c r="Q56" s="366"/>
      <c r="R56" s="302" t="s">
        <v>422</v>
      </c>
      <c r="S56" s="302"/>
      <c r="T56" s="96"/>
      <c r="U56" s="96"/>
    </row>
    <row r="57" spans="1:21" ht="17.25" customHeight="1" x14ac:dyDescent="0.25">
      <c r="A57" s="96"/>
      <c r="B57" s="96"/>
      <c r="C57" s="375" t="s">
        <v>111</v>
      </c>
      <c r="D57" s="376"/>
      <c r="E57" s="376"/>
      <c r="F57" s="376"/>
      <c r="G57" s="376"/>
      <c r="H57" s="376"/>
      <c r="I57" s="376"/>
      <c r="J57" s="376"/>
      <c r="K57" s="377"/>
      <c r="L57" s="366" t="s">
        <v>200</v>
      </c>
      <c r="M57" s="366"/>
      <c r="N57" s="366"/>
      <c r="O57" s="366"/>
      <c r="P57" s="366"/>
      <c r="Q57" s="366"/>
      <c r="R57" s="297" t="s">
        <v>64</v>
      </c>
      <c r="S57" s="297"/>
      <c r="T57" s="96"/>
      <c r="U57" s="96"/>
    </row>
    <row r="58" spans="1:21" x14ac:dyDescent="0.25">
      <c r="A58" s="96"/>
      <c r="B58" s="96"/>
      <c r="C58" s="389" t="s">
        <v>197</v>
      </c>
      <c r="D58" s="390"/>
      <c r="E58" s="390"/>
      <c r="F58" s="390"/>
      <c r="G58" s="390"/>
      <c r="H58" s="390"/>
      <c r="I58" s="390"/>
      <c r="J58" s="390"/>
      <c r="K58" s="391"/>
      <c r="L58" s="388">
        <v>18.5</v>
      </c>
      <c r="M58" s="388"/>
      <c r="N58" s="388"/>
      <c r="O58" s="388"/>
      <c r="P58" s="388"/>
      <c r="Q58" s="388"/>
      <c r="R58" s="297">
        <v>18.3</v>
      </c>
      <c r="S58" s="297"/>
      <c r="T58" s="96"/>
      <c r="U58" s="96"/>
    </row>
    <row r="59" spans="1:21" x14ac:dyDescent="0.25">
      <c r="A59" s="96"/>
      <c r="B59" s="96"/>
      <c r="C59" s="96" t="s">
        <v>112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</row>
    <row r="60" spans="1:21" x14ac:dyDescent="0.25">
      <c r="A60" s="96"/>
      <c r="B60" s="96"/>
      <c r="C60" s="263" t="s">
        <v>423</v>
      </c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96"/>
      <c r="U60" s="96"/>
    </row>
    <row r="61" spans="1:21" x14ac:dyDescent="0.25">
      <c r="B61" s="96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96"/>
    </row>
    <row r="62" spans="1:21" x14ac:dyDescent="0.25">
      <c r="A62" s="96"/>
      <c r="B62" s="96"/>
      <c r="C62" s="30" t="s">
        <v>424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</row>
    <row r="63" spans="1:21" x14ac:dyDescent="0.25">
      <c r="A63" s="367" t="s">
        <v>205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</row>
    <row r="64" spans="1:21" x14ac:dyDescent="0.25">
      <c r="A64" s="96"/>
      <c r="B64" s="96"/>
      <c r="C64" s="387" t="s">
        <v>206</v>
      </c>
      <c r="D64" s="387"/>
      <c r="E64" s="387"/>
      <c r="F64" s="387"/>
      <c r="G64" s="387"/>
      <c r="H64" s="387"/>
      <c r="I64" s="371" t="s">
        <v>182</v>
      </c>
      <c r="J64" s="371"/>
      <c r="K64" s="371" t="s">
        <v>196</v>
      </c>
      <c r="L64" s="371"/>
      <c r="M64" s="371" t="s">
        <v>180</v>
      </c>
      <c r="N64" s="371"/>
      <c r="O64" s="378"/>
      <c r="P64" s="378"/>
      <c r="Q64" s="96"/>
      <c r="R64" s="96"/>
      <c r="S64" s="96"/>
      <c r="T64" s="96"/>
      <c r="U64" s="96"/>
    </row>
    <row r="65" spans="1:21" ht="15" customHeight="1" x14ac:dyDescent="0.25">
      <c r="A65" s="96"/>
      <c r="B65" s="96"/>
      <c r="C65" s="372" t="s">
        <v>449</v>
      </c>
      <c r="D65" s="373"/>
      <c r="E65" s="373"/>
      <c r="F65" s="373"/>
      <c r="G65" s="373"/>
      <c r="H65" s="374"/>
      <c r="I65" s="369" t="s">
        <v>204</v>
      </c>
      <c r="J65" s="369"/>
      <c r="K65" s="369" t="s">
        <v>204</v>
      </c>
      <c r="L65" s="369"/>
      <c r="M65" s="369"/>
      <c r="N65" s="369"/>
      <c r="O65" s="364" t="s">
        <v>419</v>
      </c>
      <c r="P65" s="365"/>
      <c r="Q65" s="365"/>
      <c r="R65" s="365"/>
      <c r="S65" s="365"/>
      <c r="T65" s="365"/>
      <c r="U65" s="365"/>
    </row>
    <row r="66" spans="1:21" ht="18.75" x14ac:dyDescent="0.25">
      <c r="A66" s="96"/>
      <c r="B66" s="96"/>
      <c r="C66" s="368" t="s">
        <v>450</v>
      </c>
      <c r="D66" s="368"/>
      <c r="E66" s="368"/>
      <c r="F66" s="368"/>
      <c r="G66" s="368"/>
      <c r="H66" s="368"/>
      <c r="I66" s="369" t="s">
        <v>204</v>
      </c>
      <c r="J66" s="369"/>
      <c r="K66" s="369" t="s">
        <v>204</v>
      </c>
      <c r="L66" s="369"/>
      <c r="M66" s="369" t="s">
        <v>204</v>
      </c>
      <c r="N66" s="369"/>
      <c r="O66" s="364"/>
      <c r="P66" s="365"/>
      <c r="Q66" s="365"/>
      <c r="R66" s="365"/>
      <c r="S66" s="365"/>
      <c r="T66" s="365"/>
      <c r="U66" s="365"/>
    </row>
    <row r="67" spans="1:21" ht="18.75" x14ac:dyDescent="0.25">
      <c r="A67" s="96"/>
      <c r="B67" s="96"/>
      <c r="C67" s="368" t="s">
        <v>451</v>
      </c>
      <c r="D67" s="368"/>
      <c r="E67" s="368"/>
      <c r="F67" s="368"/>
      <c r="G67" s="368"/>
      <c r="H67" s="368"/>
      <c r="I67" s="340"/>
      <c r="J67" s="370"/>
      <c r="K67" s="340"/>
      <c r="L67" s="370"/>
      <c r="M67" s="369" t="s">
        <v>204</v>
      </c>
      <c r="N67" s="369"/>
      <c r="O67" s="364"/>
      <c r="P67" s="365"/>
      <c r="Q67" s="365"/>
      <c r="R67" s="365"/>
      <c r="S67" s="365"/>
      <c r="T67" s="365"/>
      <c r="U67" s="365"/>
    </row>
    <row r="68" spans="1:21" ht="18.75" x14ac:dyDescent="0.25">
      <c r="A68" s="96"/>
      <c r="B68" s="96"/>
      <c r="C68" s="368" t="s">
        <v>207</v>
      </c>
      <c r="D68" s="368"/>
      <c r="E68" s="368"/>
      <c r="F68" s="368"/>
      <c r="G68" s="368"/>
      <c r="H68" s="368"/>
      <c r="I68" s="369" t="s">
        <v>204</v>
      </c>
      <c r="J68" s="369"/>
      <c r="K68" s="369" t="s">
        <v>204</v>
      </c>
      <c r="L68" s="369"/>
      <c r="M68" s="297"/>
      <c r="N68" s="297"/>
      <c r="O68" s="364"/>
      <c r="P68" s="365"/>
      <c r="Q68" s="365"/>
      <c r="R68" s="365"/>
      <c r="S68" s="365"/>
      <c r="T68" s="365"/>
      <c r="U68" s="365"/>
    </row>
    <row r="69" spans="1:21" ht="18.75" x14ac:dyDescent="0.25">
      <c r="A69" s="96"/>
      <c r="B69" s="96"/>
      <c r="C69" s="368" t="s">
        <v>208</v>
      </c>
      <c r="D69" s="368"/>
      <c r="E69" s="368"/>
      <c r="F69" s="368"/>
      <c r="G69" s="368"/>
      <c r="H69" s="368"/>
      <c r="I69" s="369" t="s">
        <v>204</v>
      </c>
      <c r="J69" s="369"/>
      <c r="K69" s="369" t="s">
        <v>204</v>
      </c>
      <c r="L69" s="369"/>
      <c r="M69" s="369" t="s">
        <v>204</v>
      </c>
      <c r="N69" s="369"/>
      <c r="O69" s="364"/>
      <c r="P69" s="365"/>
      <c r="Q69" s="365"/>
      <c r="R69" s="365"/>
      <c r="S69" s="365"/>
      <c r="T69" s="365"/>
      <c r="U69" s="365"/>
    </row>
    <row r="70" spans="1:2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</row>
  </sheetData>
  <protectedRanges>
    <protectedRange sqref="C55:I57 K55:K57 J55" name="Диапазон1_8_1"/>
    <protectedRange sqref="P56:S57 L56:M57 M55 O55:S55" name="Диапазон1_8_1_1"/>
  </protectedRanges>
  <mergeCells count="85">
    <mergeCell ref="C69:H69"/>
    <mergeCell ref="I69:J69"/>
    <mergeCell ref="K69:L69"/>
    <mergeCell ref="M69:N69"/>
    <mergeCell ref="I67:J67"/>
    <mergeCell ref="K67:L67"/>
    <mergeCell ref="M67:N67"/>
    <mergeCell ref="C68:H68"/>
    <mergeCell ref="I68:J68"/>
    <mergeCell ref="K68:L68"/>
    <mergeCell ref="M68:N68"/>
    <mergeCell ref="C65:H65"/>
    <mergeCell ref="I65:J65"/>
    <mergeCell ref="K65:L65"/>
    <mergeCell ref="M65:N65"/>
    <mergeCell ref="O65:U69"/>
    <mergeCell ref="C66:H66"/>
    <mergeCell ref="I66:J66"/>
    <mergeCell ref="K66:L66"/>
    <mergeCell ref="M66:N66"/>
    <mergeCell ref="C67:H67"/>
    <mergeCell ref="C60:S61"/>
    <mergeCell ref="A63:U63"/>
    <mergeCell ref="C64:H64"/>
    <mergeCell ref="I64:J64"/>
    <mergeCell ref="K64:L64"/>
    <mergeCell ref="M64:N64"/>
    <mergeCell ref="O64:P64"/>
    <mergeCell ref="C57:K57"/>
    <mergeCell ref="L57:Q57"/>
    <mergeCell ref="R57:S57"/>
    <mergeCell ref="C58:K58"/>
    <mergeCell ref="L58:Q58"/>
    <mergeCell ref="R58:S58"/>
    <mergeCell ref="C55:K55"/>
    <mergeCell ref="L55:M55"/>
    <mergeCell ref="N55:O55"/>
    <mergeCell ref="P55:Q55"/>
    <mergeCell ref="R55:S55"/>
    <mergeCell ref="C56:K56"/>
    <mergeCell ref="L56:Q56"/>
    <mergeCell ref="R56:S56"/>
    <mergeCell ref="A45:T45"/>
    <mergeCell ref="A51:U51"/>
    <mergeCell ref="C53:K54"/>
    <mergeCell ref="L53:O53"/>
    <mergeCell ref="P53:Q54"/>
    <mergeCell ref="R53:S54"/>
    <mergeCell ref="L54:M54"/>
    <mergeCell ref="N54:O54"/>
    <mergeCell ref="D31:H31"/>
    <mergeCell ref="I31:J31"/>
    <mergeCell ref="K31:L31"/>
    <mergeCell ref="M31:N31"/>
    <mergeCell ref="N34:U34"/>
    <mergeCell ref="N35:U43"/>
    <mergeCell ref="D29:H29"/>
    <mergeCell ref="I29:J29"/>
    <mergeCell ref="K29:L29"/>
    <mergeCell ref="M29:N29"/>
    <mergeCell ref="O29:P29"/>
    <mergeCell ref="D30:H30"/>
    <mergeCell ref="I30:J30"/>
    <mergeCell ref="K30:L30"/>
    <mergeCell ref="M30:N30"/>
    <mergeCell ref="O30:P31"/>
    <mergeCell ref="A16:U18"/>
    <mergeCell ref="A26:G26"/>
    <mergeCell ref="H26:N26"/>
    <mergeCell ref="O26:U26"/>
    <mergeCell ref="D27:U27"/>
    <mergeCell ref="D28:H28"/>
    <mergeCell ref="I28:J28"/>
    <mergeCell ref="K28:L28"/>
    <mergeCell ref="M28:N28"/>
    <mergeCell ref="O28:P28"/>
    <mergeCell ref="A1:D1"/>
    <mergeCell ref="A13:E14"/>
    <mergeCell ref="F13:J14"/>
    <mergeCell ref="K13:O14"/>
    <mergeCell ref="P13:U14"/>
    <mergeCell ref="A15:E15"/>
    <mergeCell ref="F15:J15"/>
    <mergeCell ref="K15:O15"/>
    <mergeCell ref="P15:U15"/>
  </mergeCells>
  <hyperlinks>
    <hyperlink ref="A1:D1" location="Содержание!A1" display="Вернуться к содержанию"/>
  </hyperlinks>
  <pageMargins left="0.70866141732283472" right="0.70866141732283472" top="0.74803149606299213" bottom="0.74803149606299213" header="0.31496062992125984" footer="0.31496062992125984"/>
  <pageSetup paperSize="9" scale="66" fitToHeight="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A1:T59"/>
  <sheetViews>
    <sheetView view="pageBreakPreview" zoomScaleNormal="100" zoomScaleSheetLayoutView="100"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2" width="5.7109375" customWidth="1"/>
    <col min="3" max="3" width="6.140625" customWidth="1"/>
    <col min="4" max="4" width="7" customWidth="1"/>
    <col min="5" max="5" width="6.7109375" customWidth="1"/>
    <col min="6" max="6" width="5.7109375" customWidth="1"/>
    <col min="7" max="8" width="6.5703125" customWidth="1"/>
    <col min="9" max="9" width="5.7109375" customWidth="1"/>
    <col min="10" max="10" width="6.28515625" customWidth="1"/>
    <col min="11" max="18" width="5.7109375" customWidth="1"/>
    <col min="19" max="19" width="7.140625" customWidth="1"/>
    <col min="20" max="20" width="5.42578125" customWidth="1"/>
  </cols>
  <sheetData>
    <row r="1" spans="1:20" ht="21" x14ac:dyDescent="0.35">
      <c r="A1" s="223" t="s">
        <v>69</v>
      </c>
      <c r="B1" s="223"/>
      <c r="C1" s="223"/>
      <c r="D1" s="223"/>
      <c r="E1" s="25"/>
      <c r="F1" s="25" t="s">
        <v>0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8" customHeight="1" x14ac:dyDescent="0.3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 t="s">
        <v>2</v>
      </c>
      <c r="L2" s="230"/>
      <c r="M2" s="230"/>
      <c r="N2" s="230"/>
      <c r="O2" s="230"/>
      <c r="P2" s="230"/>
      <c r="Q2" s="230"/>
      <c r="R2" s="230"/>
      <c r="S2" s="230"/>
      <c r="T2" s="230"/>
    </row>
    <row r="3" spans="1:20" ht="224.25" customHeight="1" x14ac:dyDescent="0.25">
      <c r="A3" s="231" t="s">
        <v>351</v>
      </c>
      <c r="B3" s="231"/>
      <c r="C3" s="231"/>
      <c r="D3" s="231"/>
      <c r="E3" s="231"/>
      <c r="F3" s="231"/>
      <c r="G3" s="231"/>
      <c r="H3" s="231"/>
      <c r="I3" s="231"/>
      <c r="J3" s="231"/>
      <c r="K3" s="231" t="s">
        <v>352</v>
      </c>
      <c r="L3" s="231"/>
      <c r="M3" s="231"/>
      <c r="N3" s="231"/>
      <c r="O3" s="231"/>
      <c r="P3" s="231"/>
      <c r="Q3" s="231"/>
      <c r="R3" s="231"/>
      <c r="S3" s="231"/>
      <c r="T3" s="231"/>
    </row>
    <row r="4" spans="1:20" ht="16.5" customHeight="1" x14ac:dyDescent="0.25">
      <c r="A4" s="232" t="s">
        <v>11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 thickBot="1" x14ac:dyDescent="0.3">
      <c r="A11" s="262" t="s">
        <v>3</v>
      </c>
      <c r="B11" s="262"/>
      <c r="C11" s="262"/>
      <c r="D11" s="262"/>
      <c r="E11" s="262" t="s">
        <v>4</v>
      </c>
      <c r="F11" s="262"/>
      <c r="G11" s="262"/>
      <c r="H11" s="262"/>
      <c r="I11" s="262" t="s">
        <v>5</v>
      </c>
      <c r="J11" s="262"/>
      <c r="K11" s="262"/>
      <c r="L11" s="262"/>
      <c r="M11" s="262" t="s">
        <v>6</v>
      </c>
      <c r="N11" s="262"/>
      <c r="O11" s="262"/>
      <c r="P11" s="262"/>
      <c r="Q11" s="262" t="s">
        <v>7</v>
      </c>
      <c r="R11" s="262"/>
      <c r="S11" s="262"/>
      <c r="T11" s="262"/>
    </row>
    <row r="12" spans="1:20" ht="15.75" thickBot="1" x14ac:dyDescent="0.3">
      <c r="A12" s="234" t="s">
        <v>14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</row>
    <row r="13" spans="1:20" ht="15.75" thickBot="1" x14ac:dyDescent="0.3">
      <c r="A13" s="233" t="s">
        <v>10</v>
      </c>
      <c r="B13" s="233"/>
      <c r="C13" s="233"/>
      <c r="D13" s="233"/>
      <c r="E13" s="233" t="s">
        <v>10</v>
      </c>
      <c r="F13" s="233"/>
      <c r="G13" s="233"/>
      <c r="H13" s="233"/>
      <c r="I13" s="233" t="s">
        <v>12</v>
      </c>
      <c r="J13" s="233"/>
      <c r="K13" s="233"/>
      <c r="L13" s="233"/>
      <c r="M13" s="233" t="s">
        <v>12</v>
      </c>
      <c r="N13" s="233"/>
      <c r="O13" s="233"/>
      <c r="P13" s="233"/>
      <c r="Q13" s="233" t="s">
        <v>13</v>
      </c>
      <c r="R13" s="233"/>
      <c r="S13" s="233"/>
      <c r="T13" s="233"/>
    </row>
    <row r="14" spans="1:20" ht="15.75" thickBot="1" x14ac:dyDescent="0.3">
      <c r="A14" s="235" t="s">
        <v>8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7"/>
    </row>
    <row r="15" spans="1:20" x14ac:dyDescent="0.25">
      <c r="A15" s="12"/>
      <c r="B15" s="13"/>
      <c r="C15" s="13"/>
      <c r="D15" s="2"/>
      <c r="E15" s="13"/>
      <c r="F15" s="13"/>
      <c r="G15" s="13"/>
      <c r="H15" s="2"/>
      <c r="I15" s="13"/>
      <c r="J15" s="13"/>
      <c r="K15" s="13"/>
      <c r="L15" s="2"/>
      <c r="M15" s="13"/>
      <c r="N15" s="13"/>
      <c r="O15" s="13"/>
      <c r="P15" s="2"/>
      <c r="Q15" s="13"/>
      <c r="R15" s="13"/>
      <c r="S15" s="13"/>
      <c r="T15" s="2"/>
    </row>
    <row r="16" spans="1:20" x14ac:dyDescent="0.25">
      <c r="A16" s="12"/>
      <c r="B16" s="13"/>
      <c r="C16" s="13"/>
      <c r="D16" s="3"/>
      <c r="E16" s="13"/>
      <c r="F16" s="13"/>
      <c r="G16" s="13"/>
      <c r="H16" s="3"/>
      <c r="I16" s="13"/>
      <c r="J16" s="13"/>
      <c r="K16" s="13"/>
      <c r="L16" s="3"/>
      <c r="M16" s="13"/>
      <c r="N16" s="13"/>
      <c r="O16" s="13"/>
      <c r="P16" s="3"/>
      <c r="Q16" s="13"/>
      <c r="R16" s="13"/>
      <c r="S16" s="13"/>
      <c r="T16" s="3"/>
    </row>
    <row r="17" spans="1:20" x14ac:dyDescent="0.25">
      <c r="A17" s="12"/>
      <c r="B17" s="13"/>
      <c r="C17" s="13"/>
      <c r="D17" s="3"/>
      <c r="E17" s="13"/>
      <c r="F17" s="13"/>
      <c r="G17" s="13"/>
      <c r="H17" s="3"/>
      <c r="I17" s="13"/>
      <c r="J17" s="13"/>
      <c r="K17" s="13"/>
      <c r="L17" s="3"/>
      <c r="M17" s="13"/>
      <c r="N17" s="13"/>
      <c r="O17" s="13"/>
      <c r="P17" s="3"/>
      <c r="Q17" s="13"/>
      <c r="R17" s="13"/>
      <c r="S17" s="13"/>
      <c r="T17" s="3"/>
    </row>
    <row r="18" spans="1:20" x14ac:dyDescent="0.25">
      <c r="A18" s="12"/>
      <c r="B18" s="13"/>
      <c r="C18" s="13"/>
      <c r="D18" s="3"/>
      <c r="E18" s="13"/>
      <c r="F18" s="13"/>
      <c r="G18" s="13"/>
      <c r="H18" s="3"/>
      <c r="I18" s="13"/>
      <c r="J18" s="13"/>
      <c r="K18" s="13"/>
      <c r="L18" s="3"/>
      <c r="M18" s="13"/>
      <c r="N18" s="13"/>
      <c r="O18" s="13"/>
      <c r="P18" s="3"/>
      <c r="Q18" s="13"/>
      <c r="R18" s="13"/>
      <c r="S18" s="13"/>
      <c r="T18" s="3"/>
    </row>
    <row r="19" spans="1:20" ht="15.75" thickBot="1" x14ac:dyDescent="0.3">
      <c r="A19" s="12"/>
      <c r="B19" s="13"/>
      <c r="C19" s="13"/>
      <c r="D19" s="3"/>
      <c r="E19" s="13"/>
      <c r="F19" s="13"/>
      <c r="G19" s="13"/>
      <c r="H19" s="3"/>
      <c r="I19" s="13"/>
      <c r="J19" s="13"/>
      <c r="K19" s="13"/>
      <c r="L19" s="3"/>
      <c r="M19" s="13"/>
      <c r="N19" s="13"/>
      <c r="O19" s="13"/>
      <c r="P19" s="3"/>
      <c r="Q19" s="13"/>
      <c r="R19" s="13"/>
      <c r="S19" s="13"/>
      <c r="T19" s="3"/>
    </row>
    <row r="20" spans="1:20" ht="15.75" thickBot="1" x14ac:dyDescent="0.3">
      <c r="A20" s="12"/>
      <c r="B20" s="13"/>
      <c r="C20" s="13"/>
      <c r="D20" s="3"/>
      <c r="E20" s="13"/>
      <c r="F20" s="13"/>
      <c r="G20" s="13"/>
      <c r="H20" s="3"/>
      <c r="I20" s="264" t="s">
        <v>9</v>
      </c>
      <c r="J20" s="265"/>
      <c r="K20" s="265"/>
      <c r="L20" s="265"/>
      <c r="M20" s="265"/>
      <c r="N20" s="265"/>
      <c r="O20" s="265"/>
      <c r="P20" s="265"/>
      <c r="Q20" s="265" t="s">
        <v>359</v>
      </c>
      <c r="R20" s="265"/>
      <c r="S20" s="265"/>
      <c r="T20" s="266"/>
    </row>
    <row r="21" spans="1:20" x14ac:dyDescent="0.25">
      <c r="A21" s="12"/>
      <c r="B21" s="13"/>
      <c r="C21" s="13"/>
      <c r="D21" s="3"/>
      <c r="E21" s="13"/>
      <c r="F21" s="13"/>
      <c r="G21" s="13"/>
      <c r="H21" s="3"/>
      <c r="I21" s="13"/>
      <c r="J21" s="13"/>
      <c r="K21" s="13"/>
      <c r="L21" s="3"/>
      <c r="M21" s="13"/>
      <c r="N21" s="13"/>
      <c r="O21" s="13"/>
      <c r="P21" s="3"/>
      <c r="Q21" s="13"/>
      <c r="R21" s="13"/>
      <c r="S21" s="13"/>
      <c r="T21" s="3"/>
    </row>
    <row r="22" spans="1:20" x14ac:dyDescent="0.25">
      <c r="A22" s="12"/>
      <c r="B22" s="13"/>
      <c r="C22" s="13"/>
      <c r="D22" s="3"/>
      <c r="E22" s="13"/>
      <c r="F22" s="13"/>
      <c r="G22" s="13"/>
      <c r="H22" s="3"/>
      <c r="I22" s="13"/>
      <c r="J22" s="13"/>
      <c r="K22" s="13"/>
      <c r="L22" s="3"/>
      <c r="M22" s="13"/>
      <c r="N22" s="13"/>
      <c r="O22" s="13"/>
      <c r="P22" s="3"/>
      <c r="Q22" s="13"/>
      <c r="R22" s="13"/>
      <c r="S22" s="13"/>
      <c r="T22" s="3"/>
    </row>
    <row r="23" spans="1:20" x14ac:dyDescent="0.25">
      <c r="A23" s="12"/>
      <c r="B23" s="13"/>
      <c r="C23" s="13"/>
      <c r="D23" s="3"/>
      <c r="E23" s="13"/>
      <c r="F23" s="13"/>
      <c r="G23" s="13"/>
      <c r="H23" s="3"/>
      <c r="I23" s="13"/>
      <c r="J23" s="13"/>
      <c r="K23" s="13"/>
      <c r="L23" s="3"/>
      <c r="M23" s="13"/>
      <c r="N23" s="13"/>
      <c r="O23" s="13"/>
      <c r="P23" s="3"/>
      <c r="Q23" s="13"/>
      <c r="R23" s="13"/>
      <c r="S23" s="13"/>
      <c r="T23" s="3"/>
    </row>
    <row r="24" spans="1:20" x14ac:dyDescent="0.25">
      <c r="A24" s="12"/>
      <c r="B24" s="13"/>
      <c r="C24" s="13"/>
      <c r="D24" s="3"/>
      <c r="E24" s="13"/>
      <c r="F24" s="13"/>
      <c r="G24" s="13"/>
      <c r="H24" s="3"/>
      <c r="I24" s="13"/>
      <c r="J24" s="13"/>
      <c r="K24" s="13"/>
      <c r="L24" s="3"/>
      <c r="M24" s="13"/>
      <c r="N24" s="13"/>
      <c r="O24" s="13"/>
      <c r="P24" s="3"/>
      <c r="Q24" s="13"/>
      <c r="R24" s="13"/>
      <c r="S24" s="13"/>
      <c r="T24" s="3"/>
    </row>
    <row r="25" spans="1:20" x14ac:dyDescent="0.25">
      <c r="A25" s="12"/>
      <c r="B25" s="13"/>
      <c r="C25" s="13"/>
      <c r="D25" s="3"/>
      <c r="E25" s="13"/>
      <c r="F25" s="13"/>
      <c r="G25" s="13"/>
      <c r="H25" s="3"/>
      <c r="I25" s="13"/>
      <c r="J25" s="13"/>
      <c r="K25" s="13"/>
      <c r="L25" s="3"/>
      <c r="M25" s="13"/>
      <c r="N25" s="13"/>
      <c r="O25" s="13"/>
      <c r="P25" s="3"/>
      <c r="Q25" s="13"/>
      <c r="R25" s="13"/>
      <c r="S25" s="13"/>
      <c r="T25" s="3"/>
    </row>
    <row r="26" spans="1:20" x14ac:dyDescent="0.25">
      <c r="A26" s="12"/>
      <c r="B26" s="13"/>
      <c r="C26" s="13"/>
      <c r="D26" s="3"/>
      <c r="E26" s="13"/>
      <c r="F26" s="13"/>
      <c r="G26" s="13"/>
      <c r="H26" s="3"/>
      <c r="I26" s="13"/>
      <c r="J26" s="13"/>
      <c r="K26" s="13"/>
      <c r="L26" s="3"/>
      <c r="M26" s="13"/>
      <c r="N26" s="13"/>
      <c r="O26" s="13"/>
      <c r="P26" s="3"/>
      <c r="Q26" s="13"/>
      <c r="R26" s="13"/>
      <c r="S26" s="13"/>
      <c r="T26" s="3"/>
    </row>
    <row r="27" spans="1:20" x14ac:dyDescent="0.25">
      <c r="A27" s="12"/>
      <c r="B27" s="13"/>
      <c r="C27" s="13"/>
      <c r="D27" s="3"/>
      <c r="E27" s="13"/>
      <c r="F27" s="13"/>
      <c r="G27" s="13"/>
      <c r="H27" s="3"/>
      <c r="I27" s="13"/>
      <c r="J27" s="13"/>
      <c r="K27" s="13"/>
      <c r="L27" s="3"/>
      <c r="M27" s="13"/>
      <c r="N27" s="13"/>
      <c r="O27" s="13"/>
      <c r="P27" s="3"/>
      <c r="Q27" s="13"/>
      <c r="R27" s="13"/>
      <c r="S27" s="13"/>
      <c r="T27" s="3"/>
    </row>
    <row r="28" spans="1:20" x14ac:dyDescent="0.25">
      <c r="A28" s="12"/>
      <c r="B28" s="13"/>
      <c r="C28" s="13"/>
      <c r="D28" s="3"/>
      <c r="E28" s="13"/>
      <c r="F28" s="13"/>
      <c r="G28" s="13"/>
      <c r="H28" s="3"/>
      <c r="I28" s="13"/>
      <c r="J28" s="13"/>
      <c r="K28" s="13"/>
      <c r="L28" s="3"/>
      <c r="M28" s="13"/>
      <c r="N28" s="13"/>
      <c r="O28" s="13"/>
      <c r="P28" s="3"/>
      <c r="Q28" s="13"/>
      <c r="R28" s="13"/>
      <c r="S28" s="13"/>
      <c r="T28" s="3"/>
    </row>
    <row r="29" spans="1:20" s="204" customFormat="1" x14ac:dyDescent="0.25">
      <c r="A29" s="12"/>
      <c r="B29" s="13"/>
      <c r="C29" s="13"/>
      <c r="D29" s="3"/>
      <c r="E29" s="13"/>
      <c r="F29" s="13"/>
      <c r="G29" s="13"/>
      <c r="H29" s="3"/>
      <c r="I29" s="13"/>
      <c r="J29" s="13"/>
      <c r="K29" s="13"/>
      <c r="L29" s="3"/>
      <c r="M29" s="13"/>
      <c r="N29" s="13"/>
      <c r="O29" s="13"/>
      <c r="P29" s="3"/>
      <c r="Q29" s="13"/>
      <c r="R29" s="13"/>
      <c r="S29" s="13"/>
      <c r="T29" s="3"/>
    </row>
    <row r="30" spans="1:20" s="204" customFormat="1" x14ac:dyDescent="0.25">
      <c r="A30" s="12"/>
      <c r="B30" s="13"/>
      <c r="C30" s="13"/>
      <c r="D30" s="3"/>
      <c r="E30" s="13"/>
      <c r="F30" s="13"/>
      <c r="G30" s="13"/>
      <c r="H30" s="3"/>
      <c r="I30" s="13"/>
      <c r="J30" s="13"/>
      <c r="K30" s="205" t="s">
        <v>574</v>
      </c>
      <c r="M30" s="13"/>
      <c r="N30" s="13"/>
      <c r="O30" s="13"/>
      <c r="P30" s="3"/>
      <c r="Q30" s="13"/>
      <c r="R30" s="13"/>
      <c r="S30" s="13"/>
      <c r="T30" s="3"/>
    </row>
    <row r="31" spans="1:20" ht="22.5" customHeight="1" thickBot="1" x14ac:dyDescent="0.3">
      <c r="A31" s="14"/>
      <c r="B31" s="15"/>
      <c r="C31" s="15"/>
      <c r="D31" s="4"/>
      <c r="E31" s="15"/>
      <c r="F31" s="15"/>
      <c r="G31" s="15"/>
      <c r="H31" s="4"/>
      <c r="I31" s="15"/>
      <c r="J31" s="15"/>
      <c r="K31" s="271" t="s">
        <v>575</v>
      </c>
      <c r="L31" s="272"/>
      <c r="M31" s="15"/>
      <c r="N31" s="15"/>
      <c r="O31" s="271" t="s">
        <v>575</v>
      </c>
      <c r="P31" s="272"/>
      <c r="Q31" s="15"/>
      <c r="R31" s="15"/>
      <c r="S31" s="15"/>
      <c r="T31" s="4"/>
    </row>
    <row r="32" spans="1:20" ht="15.75" thickBot="1" x14ac:dyDescent="0.3">
      <c r="A32" s="8"/>
      <c r="B32" s="6"/>
      <c r="C32" s="6"/>
      <c r="D32" s="7"/>
      <c r="E32" s="5" t="s">
        <v>15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 t="s">
        <v>24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 t="s">
        <v>16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thickBot="1" x14ac:dyDescent="0.35">
      <c r="A38" s="230" t="s">
        <v>17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</row>
    <row r="39" spans="1:20" x14ac:dyDescent="0.25">
      <c r="A39" s="1"/>
      <c r="B39" s="240" t="s">
        <v>18</v>
      </c>
      <c r="C39" s="241"/>
      <c r="D39" s="241"/>
      <c r="E39" s="241"/>
      <c r="F39" s="241"/>
      <c r="G39" s="241"/>
      <c r="H39" s="241"/>
      <c r="I39" s="241"/>
      <c r="J39" s="244" t="s">
        <v>2</v>
      </c>
      <c r="K39" s="245"/>
      <c r="L39" s="245"/>
      <c r="M39" s="246"/>
      <c r="N39" s="240" t="s">
        <v>1</v>
      </c>
      <c r="O39" s="241"/>
      <c r="P39" s="241"/>
      <c r="Q39" s="258"/>
      <c r="R39" s="1"/>
      <c r="S39" s="1"/>
      <c r="T39" s="1"/>
    </row>
    <row r="40" spans="1:20" x14ac:dyDescent="0.25">
      <c r="A40" s="1"/>
      <c r="B40" s="242"/>
      <c r="C40" s="243"/>
      <c r="D40" s="243"/>
      <c r="E40" s="243"/>
      <c r="F40" s="243"/>
      <c r="G40" s="243"/>
      <c r="H40" s="243"/>
      <c r="I40" s="243"/>
      <c r="J40" s="247" t="s">
        <v>19</v>
      </c>
      <c r="K40" s="248"/>
      <c r="L40" s="249" t="s">
        <v>20</v>
      </c>
      <c r="M40" s="250"/>
      <c r="N40" s="242" t="s">
        <v>19</v>
      </c>
      <c r="O40" s="243"/>
      <c r="P40" s="243" t="s">
        <v>20</v>
      </c>
      <c r="Q40" s="259"/>
      <c r="R40" s="1"/>
      <c r="S40" s="1"/>
      <c r="T40" s="1"/>
    </row>
    <row r="41" spans="1:20" x14ac:dyDescent="0.25">
      <c r="A41" s="1"/>
      <c r="B41" s="226" t="s">
        <v>429</v>
      </c>
      <c r="C41" s="227"/>
      <c r="D41" s="227"/>
      <c r="E41" s="227"/>
      <c r="F41" s="227"/>
      <c r="G41" s="227"/>
      <c r="H41" s="227"/>
      <c r="I41" s="227"/>
      <c r="J41" s="251" t="s">
        <v>405</v>
      </c>
      <c r="K41" s="252"/>
      <c r="L41" s="252"/>
      <c r="M41" s="253"/>
      <c r="N41" s="260" t="s">
        <v>402</v>
      </c>
      <c r="O41" s="261"/>
      <c r="P41" s="261" t="s">
        <v>403</v>
      </c>
      <c r="Q41" s="268"/>
      <c r="R41" s="1"/>
      <c r="S41" s="1"/>
      <c r="T41" s="1"/>
    </row>
    <row r="42" spans="1:20" s="81" customFormat="1" x14ac:dyDescent="0.25">
      <c r="A42" s="1"/>
      <c r="B42" s="226" t="s">
        <v>428</v>
      </c>
      <c r="C42" s="227"/>
      <c r="D42" s="227"/>
      <c r="E42" s="227"/>
      <c r="F42" s="227"/>
      <c r="G42" s="227"/>
      <c r="H42" s="227"/>
      <c r="I42" s="227"/>
      <c r="J42" s="251" t="s">
        <v>430</v>
      </c>
      <c r="K42" s="252"/>
      <c r="L42" s="252"/>
      <c r="M42" s="253"/>
      <c r="N42" s="260" t="s">
        <v>421</v>
      </c>
      <c r="O42" s="261"/>
      <c r="P42" s="261"/>
      <c r="Q42" s="268"/>
      <c r="R42" s="1"/>
      <c r="S42" s="1"/>
      <c r="T42" s="1"/>
    </row>
    <row r="43" spans="1:20" x14ac:dyDescent="0.25">
      <c r="A43" s="1"/>
      <c r="B43" s="226" t="s">
        <v>111</v>
      </c>
      <c r="C43" s="227"/>
      <c r="D43" s="227"/>
      <c r="E43" s="227"/>
      <c r="F43" s="227"/>
      <c r="G43" s="227"/>
      <c r="H43" s="227"/>
      <c r="I43" s="227"/>
      <c r="J43" s="251" t="s">
        <v>357</v>
      </c>
      <c r="K43" s="252"/>
      <c r="L43" s="252"/>
      <c r="M43" s="253"/>
      <c r="N43" s="260" t="s">
        <v>404</v>
      </c>
      <c r="O43" s="261"/>
      <c r="P43" s="261"/>
      <c r="Q43" s="268"/>
      <c r="R43" s="1"/>
      <c r="S43" s="1"/>
      <c r="T43" s="1"/>
    </row>
    <row r="44" spans="1:20" ht="16.5" customHeight="1" x14ac:dyDescent="0.25">
      <c r="A44" s="1"/>
      <c r="B44" s="228" t="s">
        <v>21</v>
      </c>
      <c r="C44" s="229"/>
      <c r="D44" s="229"/>
      <c r="E44" s="229"/>
      <c r="F44" s="229"/>
      <c r="G44" s="229"/>
      <c r="H44" s="229"/>
      <c r="I44" s="229"/>
      <c r="J44" s="251">
        <v>14.7</v>
      </c>
      <c r="K44" s="252"/>
      <c r="L44" s="252"/>
      <c r="M44" s="253"/>
      <c r="N44" s="260">
        <v>13.9</v>
      </c>
      <c r="O44" s="261"/>
      <c r="P44" s="261"/>
      <c r="Q44" s="268"/>
      <c r="R44" s="1"/>
      <c r="S44" s="1"/>
      <c r="T44" s="1"/>
    </row>
    <row r="45" spans="1:20" ht="15" customHeight="1" thickBot="1" x14ac:dyDescent="0.3">
      <c r="A45" s="1"/>
      <c r="B45" s="224" t="s">
        <v>22</v>
      </c>
      <c r="C45" s="225"/>
      <c r="D45" s="225"/>
      <c r="E45" s="225"/>
      <c r="F45" s="225"/>
      <c r="G45" s="225"/>
      <c r="H45" s="225"/>
      <c r="I45" s="225"/>
      <c r="J45" s="254" t="s">
        <v>64</v>
      </c>
      <c r="K45" s="255"/>
      <c r="L45" s="256">
        <v>16.5</v>
      </c>
      <c r="M45" s="257"/>
      <c r="N45" s="269" t="s">
        <v>368</v>
      </c>
      <c r="O45" s="270"/>
      <c r="P45" s="256">
        <v>15.7</v>
      </c>
      <c r="Q45" s="257"/>
      <c r="R45" s="1"/>
      <c r="S45" s="1"/>
      <c r="T45" s="1"/>
    </row>
    <row r="46" spans="1:20" ht="14.25" customHeight="1" x14ac:dyDescent="0.25">
      <c r="A46" s="267" t="s">
        <v>406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</row>
    <row r="47" spans="1:20" ht="14.25" customHeight="1" x14ac:dyDescent="0.25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</row>
    <row r="48" spans="1:20" ht="14.25" customHeight="1" x14ac:dyDescent="0.25">
      <c r="A48" s="263" t="s">
        <v>426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</row>
    <row r="49" spans="1:20" s="81" customFormat="1" ht="14.25" customHeight="1" x14ac:dyDescent="0.25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</row>
    <row r="50" spans="1:20" s="102" customFormat="1" ht="14.25" customHeight="1" x14ac:dyDescent="0.25">
      <c r="A50" s="30" t="s">
        <v>407</v>
      </c>
      <c r="B50" s="11"/>
      <c r="C50" s="11"/>
      <c r="D50" s="11"/>
      <c r="E50" s="11"/>
      <c r="F50" s="11"/>
      <c r="G50" s="11"/>
      <c r="H50" s="11"/>
      <c r="I50" s="11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spans="1:20" s="102" customFormat="1" ht="14.25" customHeight="1" x14ac:dyDescent="0.25">
      <c r="A51" s="30" t="s">
        <v>408</v>
      </c>
      <c r="B51" s="11"/>
      <c r="C51" s="11"/>
      <c r="D51" s="11"/>
      <c r="E51" s="11"/>
      <c r="F51" s="11"/>
      <c r="G51" s="11"/>
      <c r="H51" s="11"/>
      <c r="I51" s="11"/>
      <c r="J51" s="9"/>
      <c r="K51" s="9"/>
      <c r="L51" s="9"/>
      <c r="M51" s="9"/>
      <c r="N51" s="10"/>
      <c r="O51" s="10"/>
      <c r="P51" s="10"/>
      <c r="Q51" s="10"/>
      <c r="R51" s="96"/>
      <c r="S51" s="96"/>
      <c r="T51" s="96"/>
    </row>
    <row r="52" spans="1:20" ht="15" customHeight="1" x14ac:dyDescent="0.25">
      <c r="A52" s="30" t="s">
        <v>420</v>
      </c>
      <c r="B52" s="11"/>
      <c r="C52" s="11"/>
      <c r="D52" s="11"/>
      <c r="E52" s="11"/>
      <c r="F52" s="11"/>
      <c r="G52" s="11"/>
      <c r="H52" s="11"/>
      <c r="I52" s="11"/>
      <c r="J52" s="9"/>
      <c r="K52" s="9"/>
      <c r="L52" s="9"/>
      <c r="M52" s="9"/>
      <c r="N52" s="10"/>
      <c r="O52" s="10"/>
      <c r="P52" s="10"/>
      <c r="Q52" s="10"/>
      <c r="R52" s="96"/>
      <c r="S52" s="96"/>
    </row>
    <row r="53" spans="1:20" x14ac:dyDescent="0.25">
      <c r="A53" s="239" t="s">
        <v>440</v>
      </c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0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customHeight="1" x14ac:dyDescent="0.25">
      <c r="A57" s="238" t="s">
        <v>23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1:20" x14ac:dyDescent="0.25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</row>
    <row r="59" spans="1:20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</row>
  </sheetData>
  <mergeCells count="52">
    <mergeCell ref="A48:T49"/>
    <mergeCell ref="M13:P13"/>
    <mergeCell ref="Q13:T13"/>
    <mergeCell ref="I20:P20"/>
    <mergeCell ref="Q20:T20"/>
    <mergeCell ref="J41:M41"/>
    <mergeCell ref="A46:T47"/>
    <mergeCell ref="P41:Q41"/>
    <mergeCell ref="N42:Q42"/>
    <mergeCell ref="N43:Q43"/>
    <mergeCell ref="N44:Q44"/>
    <mergeCell ref="N45:O45"/>
    <mergeCell ref="P45:Q45"/>
    <mergeCell ref="K31:L31"/>
    <mergeCell ref="O31:P31"/>
    <mergeCell ref="A11:D11"/>
    <mergeCell ref="E11:H11"/>
    <mergeCell ref="I11:L11"/>
    <mergeCell ref="M11:P11"/>
    <mergeCell ref="Q11:T11"/>
    <mergeCell ref="A57:T59"/>
    <mergeCell ref="A53:T53"/>
    <mergeCell ref="B39:I40"/>
    <mergeCell ref="J39:M39"/>
    <mergeCell ref="J40:K40"/>
    <mergeCell ref="L40:M40"/>
    <mergeCell ref="J42:M42"/>
    <mergeCell ref="J43:M43"/>
    <mergeCell ref="J44:M44"/>
    <mergeCell ref="B41:I41"/>
    <mergeCell ref="J45:K45"/>
    <mergeCell ref="L45:M45"/>
    <mergeCell ref="N39:Q39"/>
    <mergeCell ref="N40:O40"/>
    <mergeCell ref="P40:Q40"/>
    <mergeCell ref="N41:O41"/>
    <mergeCell ref="A1:D1"/>
    <mergeCell ref="B45:I45"/>
    <mergeCell ref="B43:I43"/>
    <mergeCell ref="B42:I42"/>
    <mergeCell ref="B44:I44"/>
    <mergeCell ref="A38:T38"/>
    <mergeCell ref="A2:J2"/>
    <mergeCell ref="K2:T2"/>
    <mergeCell ref="A3:J3"/>
    <mergeCell ref="K3:T3"/>
    <mergeCell ref="A4:T4"/>
    <mergeCell ref="A13:D13"/>
    <mergeCell ref="E13:H13"/>
    <mergeCell ref="I13:L13"/>
    <mergeCell ref="A12:T12"/>
    <mergeCell ref="A14:T14"/>
  </mergeCells>
  <hyperlinks>
    <hyperlink ref="A1:D1" location="Содержание!A1" display="Вернуться к содержанию"/>
  </hyperlinks>
  <pageMargins left="0.70866141732283472" right="0.70866141732283472" top="0.74803149606299213" bottom="0.74803149606299213" header="0.31496062992125984" footer="0.31496062992125984"/>
  <pageSetup paperSize="9"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Q67"/>
  <sheetViews>
    <sheetView view="pageBreakPreview" zoomScaleNormal="100" zoomScaleSheetLayoutView="100" workbookViewId="0">
      <pane ySplit="1" topLeftCell="A2" activePane="bottomLeft" state="frozen"/>
      <selection pane="bottomLeft" sqref="A1:D1"/>
    </sheetView>
  </sheetViews>
  <sheetFormatPr defaultRowHeight="15" x14ac:dyDescent="0.25"/>
  <cols>
    <col min="1" max="1" width="9.140625" customWidth="1"/>
    <col min="2" max="2" width="10.5703125" customWidth="1"/>
    <col min="3" max="3" width="10" customWidth="1"/>
    <col min="4" max="4" width="7.28515625" customWidth="1"/>
    <col min="5" max="5" width="8.140625" customWidth="1"/>
    <col min="6" max="6" width="8" customWidth="1"/>
    <col min="7" max="7" width="7.7109375" customWidth="1"/>
    <col min="8" max="20" width="6.140625" customWidth="1"/>
  </cols>
  <sheetData>
    <row r="1" spans="1:17" ht="21" x14ac:dyDescent="0.35">
      <c r="A1" s="222" t="s">
        <v>69</v>
      </c>
      <c r="B1" s="222"/>
      <c r="C1" s="222"/>
      <c r="D1" s="222"/>
      <c r="E1" s="25" t="s">
        <v>0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5">
      <c r="A2" s="298" t="s">
        <v>33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x14ac:dyDescent="0.25">
      <c r="A3" s="299" t="s">
        <v>25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x14ac:dyDescent="0.25">
      <c r="A4" s="18" t="s">
        <v>34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25">
      <c r="A5" s="294" t="s">
        <v>28</v>
      </c>
      <c r="B5" s="294"/>
      <c r="C5" s="294"/>
      <c r="D5" s="295" t="s">
        <v>1</v>
      </c>
      <c r="E5" s="296"/>
      <c r="F5" s="295" t="s">
        <v>2</v>
      </c>
      <c r="G5" s="29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94"/>
      <c r="B6" s="294"/>
      <c r="C6" s="294"/>
      <c r="D6" s="24" t="s">
        <v>26</v>
      </c>
      <c r="E6" s="24" t="s">
        <v>27</v>
      </c>
      <c r="F6" s="24" t="s">
        <v>26</v>
      </c>
      <c r="G6" s="24" t="s">
        <v>27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300" t="s">
        <v>29</v>
      </c>
      <c r="B7" s="300"/>
      <c r="C7" s="300"/>
      <c r="D7" s="300"/>
      <c r="E7" s="300"/>
      <c r="F7" s="300"/>
      <c r="G7" s="300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301" t="s">
        <v>30</v>
      </c>
      <c r="B8" s="301"/>
      <c r="C8" s="301"/>
      <c r="D8" s="17">
        <v>100</v>
      </c>
      <c r="E8" s="275" t="s">
        <v>64</v>
      </c>
      <c r="F8" s="17">
        <v>100</v>
      </c>
      <c r="G8" s="302" t="s">
        <v>64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301" t="s">
        <v>31</v>
      </c>
      <c r="B9" s="301"/>
      <c r="C9" s="301"/>
      <c r="D9" s="17">
        <v>125</v>
      </c>
      <c r="E9" s="276"/>
      <c r="F9" s="17">
        <v>125</v>
      </c>
      <c r="G9" s="302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300" t="s">
        <v>51</v>
      </c>
      <c r="B10" s="300"/>
      <c r="C10" s="300"/>
      <c r="D10" s="17">
        <v>1880</v>
      </c>
      <c r="E10" s="17">
        <v>3085</v>
      </c>
      <c r="F10" s="17">
        <v>1880</v>
      </c>
      <c r="G10" s="17">
        <v>3085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303" t="s">
        <v>47</v>
      </c>
      <c r="B11" s="303"/>
      <c r="C11" s="303"/>
      <c r="D11" s="303"/>
      <c r="E11" s="303"/>
      <c r="F11" s="303"/>
      <c r="G11" s="303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301" t="s">
        <v>30</v>
      </c>
      <c r="B12" s="301"/>
      <c r="C12" s="301"/>
      <c r="D12" s="20" t="s">
        <v>48</v>
      </c>
      <c r="E12" s="20" t="s">
        <v>49</v>
      </c>
      <c r="F12" s="20" t="s">
        <v>48</v>
      </c>
      <c r="G12" s="20" t="s">
        <v>49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301" t="s">
        <v>31</v>
      </c>
      <c r="B13" s="301"/>
      <c r="C13" s="301"/>
      <c r="D13" s="291" t="s">
        <v>49</v>
      </c>
      <c r="E13" s="291"/>
      <c r="F13" s="291" t="s">
        <v>49</v>
      </c>
      <c r="G13" s="29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300" t="s">
        <v>52</v>
      </c>
      <c r="B14" s="300"/>
      <c r="C14" s="300"/>
      <c r="D14" s="17">
        <v>1755</v>
      </c>
      <c r="E14" s="17">
        <v>3500</v>
      </c>
      <c r="F14" s="17">
        <v>1755</v>
      </c>
      <c r="G14" s="17">
        <v>3500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9" t="s">
        <v>50</v>
      </c>
      <c r="B15" s="19"/>
      <c r="C15" s="19"/>
      <c r="D15" s="297" t="s">
        <v>441</v>
      </c>
      <c r="E15" s="297"/>
      <c r="F15" s="297" t="s">
        <v>53</v>
      </c>
      <c r="G15" s="297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1" customHeight="1" x14ac:dyDescent="0.25">
      <c r="A16" s="22"/>
      <c r="B16" s="22"/>
      <c r="C16" s="22"/>
      <c r="D16" s="23"/>
      <c r="E16" s="23"/>
      <c r="F16" s="23"/>
      <c r="G16" s="23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298" t="s">
        <v>32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</row>
    <row r="18" spans="1:17" x14ac:dyDescent="0.25">
      <c r="A18" s="21" t="s">
        <v>442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21" t="s">
        <v>63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8" t="s">
        <v>34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278" t="s">
        <v>65</v>
      </c>
      <c r="B32" s="278"/>
      <c r="C32" s="278"/>
      <c r="D32" s="278"/>
      <c r="E32" s="1"/>
      <c r="F32" s="278" t="s">
        <v>66</v>
      </c>
      <c r="G32" s="278"/>
      <c r="H32" s="278"/>
      <c r="I32" s="278"/>
      <c r="J32" s="278"/>
      <c r="K32" s="29"/>
      <c r="L32" s="278" t="s">
        <v>67</v>
      </c>
      <c r="M32" s="278"/>
      <c r="N32" s="278"/>
      <c r="O32" s="278"/>
      <c r="P32" s="278"/>
      <c r="Q32" s="29"/>
    </row>
    <row r="33" spans="1:17" x14ac:dyDescent="0.25">
      <c r="A33" s="273" t="s">
        <v>92</v>
      </c>
      <c r="B33" s="273"/>
      <c r="C33" s="273"/>
      <c r="D33" s="273"/>
      <c r="E33" s="1"/>
      <c r="F33" s="273" t="s">
        <v>92</v>
      </c>
      <c r="G33" s="273"/>
      <c r="H33" s="273"/>
      <c r="I33" s="273"/>
      <c r="J33" s="273"/>
      <c r="K33" s="29"/>
      <c r="L33" s="274" t="s">
        <v>92</v>
      </c>
      <c r="M33" s="274"/>
      <c r="N33" s="274"/>
      <c r="O33" s="274"/>
      <c r="P33" s="274"/>
      <c r="Q33" s="29"/>
    </row>
    <row r="34" spans="1:17" s="81" customFormat="1" ht="3" customHeight="1" x14ac:dyDescent="0.25">
      <c r="A34" s="84"/>
      <c r="B34" s="84"/>
      <c r="C34" s="84"/>
      <c r="D34" s="84"/>
      <c r="E34" s="1"/>
      <c r="F34" s="84"/>
      <c r="G34" s="84"/>
      <c r="H34" s="84"/>
      <c r="I34" s="84"/>
      <c r="J34" s="84"/>
      <c r="K34" s="29"/>
      <c r="L34" s="85"/>
      <c r="M34" s="85"/>
      <c r="N34" s="85"/>
      <c r="O34" s="85"/>
      <c r="P34" s="85"/>
      <c r="Q34" s="29"/>
    </row>
    <row r="35" spans="1:17" ht="15.75" x14ac:dyDescent="0.25">
      <c r="A35" s="1"/>
      <c r="B35" s="1"/>
      <c r="C35" s="1"/>
      <c r="D35" s="1"/>
      <c r="E35" s="1"/>
      <c r="F35" s="1"/>
      <c r="G35" s="1"/>
      <c r="H35" s="1"/>
      <c r="I35" s="277" t="s">
        <v>1</v>
      </c>
      <c r="J35" s="277"/>
      <c r="K35" s="277"/>
      <c r="L35" s="277"/>
      <c r="M35" s="277" t="s">
        <v>2</v>
      </c>
      <c r="N35" s="277"/>
      <c r="O35" s="277"/>
      <c r="P35" s="277"/>
      <c r="Q35" s="83"/>
    </row>
    <row r="36" spans="1:17" ht="78.75" customHeight="1" x14ac:dyDescent="0.25">
      <c r="A36" s="1"/>
      <c r="B36" s="281" t="s">
        <v>35</v>
      </c>
      <c r="C36" s="282"/>
      <c r="D36" s="290" t="s">
        <v>36</v>
      </c>
      <c r="E36" s="290"/>
      <c r="F36" s="290"/>
      <c r="G36" s="289" t="s">
        <v>46</v>
      </c>
      <c r="H36" s="289"/>
      <c r="I36" s="289" t="s">
        <v>45</v>
      </c>
      <c r="J36" s="289"/>
      <c r="K36" s="290" t="s">
        <v>37</v>
      </c>
      <c r="L36" s="290"/>
      <c r="M36" s="289" t="s">
        <v>45</v>
      </c>
      <c r="N36" s="289"/>
      <c r="O36" s="290" t="s">
        <v>37</v>
      </c>
      <c r="P36" s="290"/>
      <c r="Q36" s="28"/>
    </row>
    <row r="37" spans="1:17" ht="15" customHeight="1" x14ac:dyDescent="0.25">
      <c r="A37" s="1"/>
      <c r="B37" s="292" t="s">
        <v>38</v>
      </c>
      <c r="C37" s="292"/>
      <c r="D37" s="279" t="s">
        <v>39</v>
      </c>
      <c r="E37" s="279"/>
      <c r="F37" s="279"/>
      <c r="G37" s="279" t="s">
        <v>59</v>
      </c>
      <c r="H37" s="279"/>
      <c r="I37" s="279">
        <v>100</v>
      </c>
      <c r="J37" s="279"/>
      <c r="K37" s="279" t="s">
        <v>40</v>
      </c>
      <c r="L37" s="279"/>
      <c r="M37" s="279">
        <v>100</v>
      </c>
      <c r="N37" s="279"/>
      <c r="O37" s="279" t="s">
        <v>40</v>
      </c>
      <c r="P37" s="279"/>
      <c r="Q37" s="26"/>
    </row>
    <row r="38" spans="1:17" x14ac:dyDescent="0.25">
      <c r="A38" s="1"/>
      <c r="B38" s="292"/>
      <c r="C38" s="292"/>
      <c r="D38" s="279" t="s">
        <v>41</v>
      </c>
      <c r="E38" s="279"/>
      <c r="F38" s="279"/>
      <c r="G38" s="280" t="s">
        <v>49</v>
      </c>
      <c r="H38" s="280"/>
      <c r="I38" s="279">
        <v>125</v>
      </c>
      <c r="J38" s="279"/>
      <c r="K38" s="279"/>
      <c r="L38" s="279"/>
      <c r="M38" s="279">
        <v>125</v>
      </c>
      <c r="N38" s="279"/>
      <c r="O38" s="279"/>
      <c r="P38" s="279"/>
      <c r="Q38" s="26"/>
    </row>
    <row r="39" spans="1:17" ht="14.25" customHeight="1" x14ac:dyDescent="0.25">
      <c r="A39" s="1"/>
      <c r="B39" s="292" t="s">
        <v>42</v>
      </c>
      <c r="C39" s="292"/>
      <c r="D39" s="279" t="s">
        <v>39</v>
      </c>
      <c r="E39" s="279"/>
      <c r="F39" s="279"/>
      <c r="G39" s="279" t="s">
        <v>60</v>
      </c>
      <c r="H39" s="279"/>
      <c r="I39" s="279">
        <v>105</v>
      </c>
      <c r="J39" s="279"/>
      <c r="K39" s="279"/>
      <c r="L39" s="279"/>
      <c r="M39" s="279">
        <v>105</v>
      </c>
      <c r="N39" s="279"/>
      <c r="O39" s="279"/>
      <c r="P39" s="279"/>
      <c r="Q39" s="26"/>
    </row>
    <row r="40" spans="1:17" x14ac:dyDescent="0.25">
      <c r="A40" s="1"/>
      <c r="B40" s="292"/>
      <c r="C40" s="292"/>
      <c r="D40" s="279" t="s">
        <v>41</v>
      </c>
      <c r="E40" s="279"/>
      <c r="F40" s="279"/>
      <c r="G40" s="279" t="s">
        <v>61</v>
      </c>
      <c r="H40" s="279"/>
      <c r="I40" s="279">
        <v>130</v>
      </c>
      <c r="J40" s="279"/>
      <c r="K40" s="279"/>
      <c r="L40" s="279"/>
      <c r="M40" s="279">
        <v>130</v>
      </c>
      <c r="N40" s="279"/>
      <c r="O40" s="279"/>
      <c r="P40" s="279"/>
      <c r="Q40" s="26"/>
    </row>
    <row r="41" spans="1:17" ht="16.5" customHeight="1" x14ac:dyDescent="0.25">
      <c r="A41" s="1"/>
      <c r="B41" s="292" t="s">
        <v>38</v>
      </c>
      <c r="C41" s="292"/>
      <c r="D41" s="279" t="s">
        <v>39</v>
      </c>
      <c r="E41" s="279"/>
      <c r="F41" s="279"/>
      <c r="G41" s="280" t="s">
        <v>54</v>
      </c>
      <c r="H41" s="280"/>
      <c r="I41" s="283">
        <v>210</v>
      </c>
      <c r="J41" s="284"/>
      <c r="K41" s="279" t="s">
        <v>43</v>
      </c>
      <c r="L41" s="279"/>
      <c r="M41" s="279">
        <v>210</v>
      </c>
      <c r="N41" s="279"/>
      <c r="O41" s="279" t="s">
        <v>43</v>
      </c>
      <c r="P41" s="279"/>
      <c r="Q41" s="26"/>
    </row>
    <row r="42" spans="1:17" x14ac:dyDescent="0.25">
      <c r="A42" s="1"/>
      <c r="B42" s="292"/>
      <c r="C42" s="292"/>
      <c r="D42" s="279" t="s">
        <v>41</v>
      </c>
      <c r="E42" s="279"/>
      <c r="F42" s="279"/>
      <c r="G42" s="279" t="s">
        <v>55</v>
      </c>
      <c r="H42" s="279"/>
      <c r="I42" s="285"/>
      <c r="J42" s="286"/>
      <c r="K42" s="279"/>
      <c r="L42" s="279"/>
      <c r="M42" s="279"/>
      <c r="N42" s="279"/>
      <c r="O42" s="279"/>
      <c r="P42" s="279"/>
      <c r="Q42" s="26"/>
    </row>
    <row r="43" spans="1:17" x14ac:dyDescent="0.25">
      <c r="A43" s="1"/>
      <c r="B43" s="292" t="s">
        <v>56</v>
      </c>
      <c r="C43" s="292"/>
      <c r="D43" s="279" t="s">
        <v>39</v>
      </c>
      <c r="E43" s="279"/>
      <c r="F43" s="279"/>
      <c r="G43" s="280" t="s">
        <v>57</v>
      </c>
      <c r="H43" s="280"/>
      <c r="I43" s="285"/>
      <c r="J43" s="286"/>
      <c r="K43" s="279"/>
      <c r="L43" s="279"/>
      <c r="M43" s="279"/>
      <c r="N43" s="279"/>
      <c r="O43" s="279"/>
      <c r="P43" s="279"/>
      <c r="Q43" s="26"/>
    </row>
    <row r="44" spans="1:17" x14ac:dyDescent="0.25">
      <c r="A44" s="1"/>
      <c r="B44" s="292"/>
      <c r="C44" s="292"/>
      <c r="D44" s="279" t="s">
        <v>41</v>
      </c>
      <c r="E44" s="279"/>
      <c r="F44" s="279"/>
      <c r="G44" s="279" t="s">
        <v>58</v>
      </c>
      <c r="H44" s="279"/>
      <c r="I44" s="287"/>
      <c r="J44" s="288"/>
      <c r="K44" s="279"/>
      <c r="L44" s="279"/>
      <c r="M44" s="279"/>
      <c r="N44" s="279"/>
      <c r="O44" s="279"/>
      <c r="P44" s="279"/>
      <c r="Q44" s="26"/>
    </row>
    <row r="45" spans="1:17" x14ac:dyDescent="0.25">
      <c r="A45" s="1"/>
      <c r="B45" s="293" t="s">
        <v>38</v>
      </c>
      <c r="C45" s="293"/>
      <c r="D45" s="279" t="s">
        <v>39</v>
      </c>
      <c r="E45" s="279"/>
      <c r="F45" s="279"/>
      <c r="G45" s="280" t="s">
        <v>62</v>
      </c>
      <c r="H45" s="280"/>
      <c r="I45" s="279">
        <v>500</v>
      </c>
      <c r="J45" s="279"/>
      <c r="K45" s="279" t="s">
        <v>44</v>
      </c>
      <c r="L45" s="279"/>
      <c r="M45" s="279">
        <v>500</v>
      </c>
      <c r="N45" s="279"/>
      <c r="O45" s="279" t="s">
        <v>44</v>
      </c>
      <c r="P45" s="279"/>
      <c r="Q45" s="26"/>
    </row>
    <row r="46" spans="1:17" x14ac:dyDescent="0.25">
      <c r="A46" s="1"/>
      <c r="B46" s="293"/>
      <c r="C46" s="293"/>
      <c r="D46" s="279" t="s">
        <v>41</v>
      </c>
      <c r="E46" s="279"/>
      <c r="F46" s="279"/>
      <c r="G46" s="280"/>
      <c r="H46" s="280"/>
      <c r="I46" s="279"/>
      <c r="J46" s="279"/>
      <c r="K46" s="279"/>
      <c r="L46" s="279"/>
      <c r="M46" s="279"/>
      <c r="N46" s="279"/>
      <c r="O46" s="279"/>
      <c r="P46" s="279"/>
      <c r="Q46" s="27"/>
    </row>
    <row r="47" spans="1:17" x14ac:dyDescent="0.25">
      <c r="A47" s="1"/>
      <c r="B47" s="293" t="s">
        <v>42</v>
      </c>
      <c r="C47" s="293"/>
      <c r="D47" s="279" t="s">
        <v>39</v>
      </c>
      <c r="E47" s="279"/>
      <c r="F47" s="279"/>
      <c r="G47" s="280" t="s">
        <v>62</v>
      </c>
      <c r="H47" s="280"/>
      <c r="I47" s="279">
        <v>500</v>
      </c>
      <c r="J47" s="279"/>
      <c r="K47" s="279" t="s">
        <v>44</v>
      </c>
      <c r="L47" s="279"/>
      <c r="M47" s="279">
        <v>900</v>
      </c>
      <c r="N47" s="279"/>
      <c r="O47" s="279" t="s">
        <v>44</v>
      </c>
      <c r="P47" s="279"/>
      <c r="Q47" s="1"/>
    </row>
    <row r="48" spans="1:17" ht="13.5" customHeight="1" x14ac:dyDescent="0.25">
      <c r="A48" s="1"/>
      <c r="B48" s="293"/>
      <c r="C48" s="293"/>
      <c r="D48" s="279" t="s">
        <v>41</v>
      </c>
      <c r="E48" s="279"/>
      <c r="F48" s="279"/>
      <c r="G48" s="280"/>
      <c r="H48" s="280"/>
      <c r="I48" s="279"/>
      <c r="J48" s="279"/>
      <c r="K48" s="279"/>
      <c r="L48" s="279"/>
      <c r="M48" s="279"/>
      <c r="N48" s="279"/>
      <c r="O48" s="279"/>
      <c r="P48" s="279"/>
      <c r="Q48" s="1"/>
    </row>
    <row r="49" spans="1:1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278"/>
      <c r="B63" s="278"/>
      <c r="C63" s="278"/>
      <c r="D63" s="278"/>
      <c r="E63" s="1"/>
      <c r="F63" s="278"/>
      <c r="G63" s="278"/>
      <c r="H63" s="278"/>
      <c r="I63" s="278"/>
      <c r="J63" s="278"/>
      <c r="K63" s="29"/>
      <c r="L63" s="278"/>
      <c r="M63" s="278"/>
      <c r="N63" s="278"/>
      <c r="O63" s="278"/>
      <c r="P63" s="278"/>
      <c r="Q63" s="29"/>
    </row>
    <row r="64" spans="1:17" x14ac:dyDescent="0.25">
      <c r="A64" s="273"/>
      <c r="B64" s="273"/>
      <c r="C64" s="273"/>
      <c r="D64" s="273"/>
      <c r="E64" s="1"/>
      <c r="F64" s="273"/>
      <c r="G64" s="273"/>
      <c r="H64" s="273"/>
      <c r="I64" s="273"/>
      <c r="J64" s="273"/>
      <c r="K64" s="29"/>
      <c r="L64" s="274"/>
      <c r="M64" s="274"/>
      <c r="N64" s="274"/>
      <c r="O64" s="274"/>
      <c r="P64" s="274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protectedRanges>
    <protectedRange sqref="O36:O41 K36:K41" name="Диапазон1"/>
    <protectedRange sqref="O45 I43 K36:K42 B36:B37 B39 C38 B43 C40 C44 M45 B41 C42 O36:O41 I36:I41 M36:M41 O47 M47 D36:D48" name="Диапазон1_3"/>
  </protectedRanges>
  <mergeCells count="92">
    <mergeCell ref="M47:N48"/>
    <mergeCell ref="O47:P48"/>
    <mergeCell ref="D48:F48"/>
    <mergeCell ref="A17:Q17"/>
    <mergeCell ref="D42:F42"/>
    <mergeCell ref="G42:H42"/>
    <mergeCell ref="B37:C38"/>
    <mergeCell ref="B39:C40"/>
    <mergeCell ref="G37:H37"/>
    <mergeCell ref="G38:H38"/>
    <mergeCell ref="G39:H39"/>
    <mergeCell ref="G40:H40"/>
    <mergeCell ref="K36:L36"/>
    <mergeCell ref="I36:J36"/>
    <mergeCell ref="B47:C48"/>
    <mergeCell ref="D47:F47"/>
    <mergeCell ref="G47:H48"/>
    <mergeCell ref="I47:J48"/>
    <mergeCell ref="K47:L48"/>
    <mergeCell ref="A2:Q2"/>
    <mergeCell ref="A3:Q3"/>
    <mergeCell ref="A14:C14"/>
    <mergeCell ref="A7:G7"/>
    <mergeCell ref="A9:C9"/>
    <mergeCell ref="A10:C10"/>
    <mergeCell ref="A8:C8"/>
    <mergeCell ref="G8:G9"/>
    <mergeCell ref="F13:G13"/>
    <mergeCell ref="A11:G11"/>
    <mergeCell ref="A12:C12"/>
    <mergeCell ref="A13:C13"/>
    <mergeCell ref="G36:H36"/>
    <mergeCell ref="B41:C42"/>
    <mergeCell ref="D41:F41"/>
    <mergeCell ref="A5:C6"/>
    <mergeCell ref="D5:E5"/>
    <mergeCell ref="F5:G5"/>
    <mergeCell ref="D15:E15"/>
    <mergeCell ref="F15:G15"/>
    <mergeCell ref="D43:F43"/>
    <mergeCell ref="D44:F44"/>
    <mergeCell ref="D45:F45"/>
    <mergeCell ref="D46:F46"/>
    <mergeCell ref="G43:H43"/>
    <mergeCell ref="M40:N40"/>
    <mergeCell ref="A32:D32"/>
    <mergeCell ref="K45:L46"/>
    <mergeCell ref="K41:L44"/>
    <mergeCell ref="K37:L40"/>
    <mergeCell ref="I40:J40"/>
    <mergeCell ref="I37:J37"/>
    <mergeCell ref="I38:J38"/>
    <mergeCell ref="B43:C44"/>
    <mergeCell ref="B45:C46"/>
    <mergeCell ref="G41:H41"/>
    <mergeCell ref="D36:F36"/>
    <mergeCell ref="D37:F37"/>
    <mergeCell ref="D38:F38"/>
    <mergeCell ref="D39:F39"/>
    <mergeCell ref="D40:F40"/>
    <mergeCell ref="A1:D1"/>
    <mergeCell ref="B36:C36"/>
    <mergeCell ref="I41:J44"/>
    <mergeCell ref="F32:J32"/>
    <mergeCell ref="L32:P32"/>
    <mergeCell ref="M36:N36"/>
    <mergeCell ref="O41:P44"/>
    <mergeCell ref="O37:P40"/>
    <mergeCell ref="O36:P36"/>
    <mergeCell ref="M41:N44"/>
    <mergeCell ref="M39:N39"/>
    <mergeCell ref="G44:H44"/>
    <mergeCell ref="M38:N38"/>
    <mergeCell ref="M37:N37"/>
    <mergeCell ref="I39:J39"/>
    <mergeCell ref="D13:E13"/>
    <mergeCell ref="A64:D64"/>
    <mergeCell ref="F64:J64"/>
    <mergeCell ref="L64:P64"/>
    <mergeCell ref="E8:E9"/>
    <mergeCell ref="I35:L35"/>
    <mergeCell ref="M35:P35"/>
    <mergeCell ref="F33:J33"/>
    <mergeCell ref="A33:D33"/>
    <mergeCell ref="L33:P33"/>
    <mergeCell ref="A63:D63"/>
    <mergeCell ref="F63:J63"/>
    <mergeCell ref="L63:P63"/>
    <mergeCell ref="O45:P46"/>
    <mergeCell ref="M45:N46"/>
    <mergeCell ref="G45:H46"/>
    <mergeCell ref="I45:J46"/>
  </mergeCells>
  <hyperlinks>
    <hyperlink ref="A1:D1" location="Содержание!A1" display="Вернуться к содержанию"/>
  </hyperlinks>
  <pageMargins left="0.70866141732283472" right="0.70866141732283472" top="0.74803149606299213" bottom="0.74803149606299213" header="0.31496062992125984" footer="0.31496062992125984"/>
  <pageSetup paperSize="9" scale="70" fitToHeight="2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Q61"/>
  <sheetViews>
    <sheetView view="pageBreakPreview" zoomScaleNormal="100" zoomScaleSheetLayoutView="100" workbookViewId="0">
      <pane xSplit="17" ySplit="2" topLeftCell="R12" activePane="bottomRight" state="frozen"/>
      <selection pane="topRight" activeCell="R1" sqref="R1"/>
      <selection pane="bottomLeft" activeCell="A3" sqref="A3"/>
      <selection pane="bottomRight" activeCell="F1" sqref="F1"/>
    </sheetView>
  </sheetViews>
  <sheetFormatPr defaultRowHeight="15" x14ac:dyDescent="0.25"/>
  <cols>
    <col min="1" max="16" width="6.140625" customWidth="1"/>
    <col min="17" max="17" width="8.85546875" customWidth="1"/>
  </cols>
  <sheetData>
    <row r="1" spans="1:17" ht="21" x14ac:dyDescent="0.35">
      <c r="A1" s="223" t="s">
        <v>69</v>
      </c>
      <c r="B1" s="223"/>
      <c r="C1" s="223"/>
      <c r="D1" s="223"/>
      <c r="E1" s="25"/>
      <c r="F1" s="25" t="s">
        <v>0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.75" x14ac:dyDescent="0.25">
      <c r="A2" s="306" t="s">
        <v>68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</row>
    <row r="3" spans="1:17" x14ac:dyDescent="0.25">
      <c r="A3" s="313" t="s">
        <v>353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</row>
    <row r="4" spans="1:17" x14ac:dyDescent="0.25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</row>
    <row r="5" spans="1:17" ht="4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278" t="s">
        <v>70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.5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.25" hidden="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x14ac:dyDescent="0.25">
      <c r="A15" s="316" t="s">
        <v>71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315" t="s">
        <v>1</v>
      </c>
      <c r="K16" s="315"/>
      <c r="L16" s="315"/>
      <c r="M16" s="315" t="s">
        <v>2</v>
      </c>
      <c r="N16" s="315"/>
      <c r="O16" s="315"/>
      <c r="P16" s="1"/>
      <c r="Q16" s="1"/>
    </row>
    <row r="17" spans="1:17" x14ac:dyDescent="0.25">
      <c r="A17" s="1"/>
      <c r="B17" s="1"/>
      <c r="C17" s="302" t="s">
        <v>72</v>
      </c>
      <c r="D17" s="302"/>
      <c r="E17" s="302"/>
      <c r="F17" s="302"/>
      <c r="G17" s="302"/>
      <c r="H17" s="302"/>
      <c r="I17" s="302"/>
      <c r="J17" s="302" t="s">
        <v>75</v>
      </c>
      <c r="K17" s="302"/>
      <c r="L17" s="302"/>
      <c r="M17" s="302"/>
      <c r="N17" s="302"/>
      <c r="O17" s="302"/>
      <c r="P17" s="1"/>
      <c r="Q17" s="1"/>
    </row>
    <row r="18" spans="1:17" x14ac:dyDescent="0.25">
      <c r="A18" s="1"/>
      <c r="B18" s="1"/>
      <c r="C18" s="302" t="s">
        <v>73</v>
      </c>
      <c r="D18" s="302"/>
      <c r="E18" s="302"/>
      <c r="F18" s="302"/>
      <c r="G18" s="302"/>
      <c r="H18" s="302"/>
      <c r="I18" s="302"/>
      <c r="J18" s="302" t="s">
        <v>76</v>
      </c>
      <c r="K18" s="302"/>
      <c r="L18" s="302"/>
      <c r="M18" s="302"/>
      <c r="N18" s="302"/>
      <c r="O18" s="302"/>
      <c r="P18" s="1"/>
      <c r="Q18" s="1"/>
    </row>
    <row r="19" spans="1:17" ht="30.75" customHeight="1" x14ac:dyDescent="0.25">
      <c r="A19" s="1"/>
      <c r="B19" s="1"/>
      <c r="C19" s="302" t="s">
        <v>77</v>
      </c>
      <c r="D19" s="302"/>
      <c r="E19" s="302"/>
      <c r="F19" s="302"/>
      <c r="G19" s="302"/>
      <c r="H19" s="302"/>
      <c r="I19" s="302"/>
      <c r="J19" s="314" t="s">
        <v>78</v>
      </c>
      <c r="K19" s="314"/>
      <c r="L19" s="314"/>
      <c r="M19" s="314"/>
      <c r="N19" s="314"/>
      <c r="O19" s="314"/>
      <c r="P19" s="1"/>
      <c r="Q19" s="1"/>
    </row>
    <row r="20" spans="1:17" ht="48.75" customHeight="1" x14ac:dyDescent="0.25">
      <c r="A20" s="1"/>
      <c r="B20" s="1"/>
      <c r="C20" s="302" t="s">
        <v>74</v>
      </c>
      <c r="D20" s="302"/>
      <c r="E20" s="302"/>
      <c r="F20" s="302"/>
      <c r="G20" s="302"/>
      <c r="H20" s="302"/>
      <c r="I20" s="302"/>
      <c r="J20" s="314" t="s">
        <v>354</v>
      </c>
      <c r="K20" s="314"/>
      <c r="L20" s="314"/>
      <c r="M20" s="314" t="s">
        <v>80</v>
      </c>
      <c r="N20" s="314"/>
      <c r="O20" s="314"/>
      <c r="P20" s="1"/>
      <c r="Q20" s="1"/>
    </row>
    <row r="21" spans="1:17" ht="6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298" t="s">
        <v>79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</row>
    <row r="23" spans="1:17" ht="15.75" x14ac:dyDescent="0.25">
      <c r="A23" s="311" t="s">
        <v>1</v>
      </c>
      <c r="B23" s="311"/>
      <c r="C23" s="311"/>
      <c r="D23" s="311"/>
      <c r="E23" s="311"/>
      <c r="F23" s="311"/>
      <c r="G23" s="311"/>
      <c r="H23" s="311"/>
      <c r="I23" s="311"/>
      <c r="J23" s="311" t="s">
        <v>2</v>
      </c>
      <c r="K23" s="311"/>
      <c r="L23" s="311"/>
      <c r="M23" s="311"/>
      <c r="N23" s="311"/>
      <c r="O23" s="311"/>
      <c r="P23" s="311"/>
      <c r="Q23" s="311"/>
    </row>
    <row r="24" spans="1:17" x14ac:dyDescent="0.25">
      <c r="A24" s="312" t="s">
        <v>81</v>
      </c>
      <c r="B24" s="312"/>
      <c r="C24" s="312"/>
      <c r="D24" s="312"/>
      <c r="E24" s="312"/>
      <c r="F24" s="312"/>
      <c r="G24" s="312"/>
      <c r="H24" s="312"/>
      <c r="I24" s="312"/>
      <c r="J24" s="312" t="s">
        <v>82</v>
      </c>
      <c r="K24" s="312"/>
      <c r="L24" s="312"/>
      <c r="M24" s="312"/>
      <c r="N24" s="312"/>
      <c r="O24" s="312"/>
      <c r="P24" s="312"/>
      <c r="Q24" s="312"/>
    </row>
    <row r="25" spans="1:17" x14ac:dyDescent="0.25">
      <c r="A25" s="291" t="s">
        <v>83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</row>
    <row r="26" spans="1:17" x14ac:dyDescent="0.25">
      <c r="A26" s="291" t="s">
        <v>84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</row>
    <row r="27" spans="1:17" x14ac:dyDescent="0.25">
      <c r="A27" s="312" t="s">
        <v>85</v>
      </c>
      <c r="B27" s="312"/>
      <c r="C27" s="312"/>
      <c r="D27" s="312"/>
      <c r="E27" s="312"/>
      <c r="F27" s="312"/>
      <c r="G27" s="312"/>
      <c r="H27" s="312"/>
      <c r="I27" s="312"/>
      <c r="J27" s="312" t="s">
        <v>86</v>
      </c>
      <c r="K27" s="312"/>
      <c r="L27" s="312"/>
      <c r="M27" s="312"/>
      <c r="N27" s="312"/>
      <c r="O27" s="312"/>
      <c r="P27" s="312"/>
      <c r="Q27" s="312"/>
    </row>
    <row r="28" spans="1:17" x14ac:dyDescent="0.25">
      <c r="A28" s="291" t="s">
        <v>87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</row>
    <row r="29" spans="1:17" x14ac:dyDescent="0.25">
      <c r="A29" s="291" t="s">
        <v>88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</row>
    <row r="30" spans="1:17" x14ac:dyDescent="0.25">
      <c r="A30" s="291" t="s">
        <v>84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</row>
    <row r="31" spans="1:17" ht="4.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298" t="s">
        <v>89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</row>
    <row r="33" spans="1:17" ht="15" customHeight="1" x14ac:dyDescent="0.25">
      <c r="A33" s="307" t="s">
        <v>92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9"/>
    </row>
    <row r="34" spans="1:17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customHeight="1" x14ac:dyDescent="0.25">
      <c r="A38" s="33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298" t="s">
        <v>91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</row>
    <row r="40" spans="1:17" ht="15.75" x14ac:dyDescent="0.25">
      <c r="A40" s="307" t="s">
        <v>92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9"/>
    </row>
    <row r="41" spans="1:17" x14ac:dyDescent="0.25">
      <c r="A41" s="310" t="s">
        <v>93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5" t="s">
        <v>97</v>
      </c>
      <c r="L41" s="34"/>
      <c r="M41" s="34"/>
      <c r="N41" s="34"/>
      <c r="O41" s="34"/>
      <c r="P41" s="34"/>
      <c r="Q41" s="34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278" t="s">
        <v>94</v>
      </c>
      <c r="B50" s="278"/>
      <c r="C50" s="278"/>
      <c r="D50" s="305" t="s">
        <v>95</v>
      </c>
      <c r="E50" s="305"/>
      <c r="F50" s="305"/>
      <c r="G50" s="29"/>
      <c r="H50" s="278" t="s">
        <v>96</v>
      </c>
      <c r="I50" s="278"/>
      <c r="J50" s="278"/>
      <c r="K50" s="29"/>
      <c r="L50" s="278" t="s">
        <v>95</v>
      </c>
      <c r="M50" s="278"/>
      <c r="N50" s="29"/>
      <c r="O50" s="278" t="s">
        <v>96</v>
      </c>
      <c r="P50" s="278"/>
      <c r="Q50" s="278"/>
    </row>
    <row r="51" spans="1:17" ht="27" customHeight="1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  <c r="N51" s="38"/>
      <c r="O51" s="38"/>
      <c r="P51" s="38"/>
      <c r="Q51" s="38"/>
    </row>
    <row r="52" spans="1:17" ht="45.75" customHeight="1" x14ac:dyDescent="0.25">
      <c r="A52" s="36"/>
      <c r="B52" s="36"/>
      <c r="C52" s="36"/>
      <c r="D52" s="36"/>
      <c r="E52" s="36"/>
      <c r="F52" s="36"/>
      <c r="G52" s="36"/>
      <c r="H52" s="36"/>
      <c r="I52" s="304" t="s">
        <v>355</v>
      </c>
      <c r="J52" s="304"/>
      <c r="K52" s="304"/>
      <c r="L52" s="304"/>
      <c r="M52" s="304"/>
      <c r="N52" s="304"/>
      <c r="O52" s="304"/>
      <c r="P52" s="304"/>
      <c r="Q52" s="36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304"/>
      <c r="J53" s="304"/>
      <c r="K53" s="304"/>
      <c r="L53" s="304"/>
      <c r="M53" s="304"/>
      <c r="N53" s="304"/>
      <c r="O53" s="304"/>
      <c r="P53" s="304"/>
      <c r="Q53" s="13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idden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mergeCells count="39">
    <mergeCell ref="A33:Q33"/>
    <mergeCell ref="A1:D1"/>
    <mergeCell ref="A3:Q4"/>
    <mergeCell ref="A6:Q6"/>
    <mergeCell ref="A22:Q22"/>
    <mergeCell ref="M20:O20"/>
    <mergeCell ref="J20:L20"/>
    <mergeCell ref="J19:O19"/>
    <mergeCell ref="J18:O18"/>
    <mergeCell ref="M16:O16"/>
    <mergeCell ref="J16:L16"/>
    <mergeCell ref="A15:Q15"/>
    <mergeCell ref="C20:I20"/>
    <mergeCell ref="C19:I19"/>
    <mergeCell ref="C18:I18"/>
    <mergeCell ref="C17:I17"/>
    <mergeCell ref="A2:Q2"/>
    <mergeCell ref="A40:Q40"/>
    <mergeCell ref="A41:J41"/>
    <mergeCell ref="J17:O17"/>
    <mergeCell ref="J23:Q23"/>
    <mergeCell ref="A23:I23"/>
    <mergeCell ref="J27:Q27"/>
    <mergeCell ref="A27:I27"/>
    <mergeCell ref="A26:Q26"/>
    <mergeCell ref="A25:Q25"/>
    <mergeCell ref="J24:Q24"/>
    <mergeCell ref="A24:I24"/>
    <mergeCell ref="A30:Q30"/>
    <mergeCell ref="A29:Q29"/>
    <mergeCell ref="A28:Q28"/>
    <mergeCell ref="A32:Q32"/>
    <mergeCell ref="A39:Q39"/>
    <mergeCell ref="I52:P53"/>
    <mergeCell ref="A50:C50"/>
    <mergeCell ref="D50:F50"/>
    <mergeCell ref="H50:J50"/>
    <mergeCell ref="O50:Q50"/>
    <mergeCell ref="L50:M50"/>
  </mergeCells>
  <hyperlinks>
    <hyperlink ref="A1:D1" location="Содержание!A1" display="Вернуться к содержанию"/>
  </hyperlinks>
  <pageMargins left="0.70866141732283472" right="0.70866141732283472" top="0.74803149606299213" bottom="0.74803149606299213" header="0.31496062992125984" footer="0.31496062992125984"/>
  <pageSetup paperSize="9" scale="82" fitToHeight="2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70C0"/>
    <pageSetUpPr fitToPage="1"/>
  </sheetPr>
  <dimension ref="A1:T58"/>
  <sheetViews>
    <sheetView view="pageBreakPreview" zoomScaleNormal="100" zoomScaleSheetLayoutView="100" workbookViewId="0">
      <pane ySplit="1" topLeftCell="A2" activePane="bottomLeft" state="frozen"/>
      <selection pane="bottomLeft" activeCell="A25" sqref="A25"/>
    </sheetView>
  </sheetViews>
  <sheetFormatPr defaultRowHeight="15" x14ac:dyDescent="0.25"/>
  <cols>
    <col min="1" max="2" width="5.7109375" customWidth="1"/>
    <col min="3" max="3" width="6.140625" customWidth="1"/>
    <col min="4" max="4" width="7" customWidth="1"/>
    <col min="5" max="5" width="6.7109375" customWidth="1"/>
    <col min="6" max="6" width="5.7109375" customWidth="1"/>
    <col min="7" max="7" width="8" customWidth="1"/>
    <col min="8" max="8" width="6.5703125" customWidth="1"/>
    <col min="9" max="9" width="9.28515625" customWidth="1"/>
    <col min="10" max="10" width="4.85546875" customWidth="1"/>
    <col min="11" max="19" width="5.7109375" customWidth="1"/>
    <col min="20" max="20" width="5.85546875" customWidth="1"/>
  </cols>
  <sheetData>
    <row r="1" spans="1:20" ht="21" x14ac:dyDescent="0.35">
      <c r="A1" s="223" t="s">
        <v>69</v>
      </c>
      <c r="B1" s="223"/>
      <c r="C1" s="223"/>
      <c r="D1" s="223"/>
      <c r="E1" s="25"/>
      <c r="F1" s="25" t="s">
        <v>98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8.75" x14ac:dyDescent="0.3">
      <c r="A2" s="322" t="s">
        <v>99</v>
      </c>
      <c r="B2" s="322"/>
      <c r="C2" s="322"/>
      <c r="D2" s="322"/>
      <c r="E2" s="322"/>
      <c r="F2" s="322"/>
      <c r="G2" s="322"/>
      <c r="H2" s="322"/>
      <c r="I2" s="322"/>
      <c r="J2" s="322"/>
      <c r="K2" s="322" t="s">
        <v>100</v>
      </c>
      <c r="L2" s="322"/>
      <c r="M2" s="322"/>
      <c r="N2" s="322"/>
      <c r="O2" s="322"/>
      <c r="P2" s="322"/>
      <c r="Q2" s="322"/>
      <c r="R2" s="322"/>
      <c r="S2" s="322"/>
      <c r="T2" s="322"/>
    </row>
    <row r="3" spans="1:20" ht="196.5" customHeight="1" x14ac:dyDescent="0.25">
      <c r="A3" s="231" t="s">
        <v>356</v>
      </c>
      <c r="B3" s="231"/>
      <c r="C3" s="231"/>
      <c r="D3" s="231"/>
      <c r="E3" s="231"/>
      <c r="F3" s="231"/>
      <c r="G3" s="231"/>
      <c r="H3" s="231"/>
      <c r="I3" s="231"/>
      <c r="J3" s="231"/>
      <c r="K3" s="231" t="s">
        <v>107</v>
      </c>
      <c r="L3" s="231"/>
      <c r="M3" s="231"/>
      <c r="N3" s="231"/>
      <c r="O3" s="231"/>
      <c r="P3" s="231"/>
      <c r="Q3" s="231"/>
      <c r="R3" s="231"/>
      <c r="S3" s="231"/>
      <c r="T3" s="231"/>
    </row>
    <row r="4" spans="1:20" ht="20.25" customHeight="1" x14ac:dyDescent="0.25">
      <c r="A4" s="351" t="s">
        <v>11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</row>
    <row r="5" spans="1:20" ht="20.25" customHeight="1" x14ac:dyDescent="0.25">
      <c r="A5" s="355" t="s">
        <v>102</v>
      </c>
      <c r="B5" s="355"/>
      <c r="C5" s="355"/>
      <c r="D5" s="355"/>
      <c r="E5" s="43" t="s">
        <v>103</v>
      </c>
      <c r="F5" s="44"/>
      <c r="G5" s="44"/>
      <c r="H5" s="43" t="s">
        <v>105</v>
      </c>
      <c r="I5" s="20"/>
      <c r="J5" s="20"/>
      <c r="K5" s="352" t="s">
        <v>104</v>
      </c>
      <c r="L5" s="353"/>
      <c r="M5" s="353"/>
      <c r="N5" s="353"/>
      <c r="O5" s="353"/>
      <c r="P5" s="353"/>
      <c r="Q5" s="353"/>
      <c r="R5" s="353"/>
      <c r="S5" s="353"/>
      <c r="T5" s="354"/>
    </row>
    <row r="6" spans="1:20" ht="15" customHeight="1" x14ac:dyDescent="0.25">
      <c r="A6" s="329"/>
      <c r="B6" s="330"/>
      <c r="C6" s="330"/>
      <c r="D6" s="331"/>
      <c r="F6" s="45"/>
      <c r="G6" s="46"/>
      <c r="H6" s="342" t="s">
        <v>106</v>
      </c>
      <c r="I6" s="343"/>
      <c r="J6" s="343"/>
      <c r="K6" s="329"/>
      <c r="L6" s="330"/>
      <c r="M6" s="330"/>
      <c r="N6" s="330"/>
      <c r="O6" s="330"/>
      <c r="P6" s="330"/>
      <c r="Q6" s="330"/>
      <c r="R6" s="330"/>
      <c r="S6" s="330"/>
      <c r="T6" s="331"/>
    </row>
    <row r="7" spans="1:20" x14ac:dyDescent="0.25">
      <c r="A7" s="332"/>
      <c r="B7" s="333"/>
      <c r="C7" s="333"/>
      <c r="D7" s="334"/>
      <c r="E7" s="47"/>
      <c r="F7" s="36"/>
      <c r="G7" s="48"/>
      <c r="H7" s="344"/>
      <c r="I7" s="345"/>
      <c r="J7" s="345"/>
      <c r="K7" s="332"/>
      <c r="L7" s="333"/>
      <c r="M7" s="333"/>
      <c r="N7" s="333"/>
      <c r="O7" s="333"/>
      <c r="P7" s="333"/>
      <c r="Q7" s="333"/>
      <c r="R7" s="333"/>
      <c r="S7" s="333"/>
      <c r="T7" s="334"/>
    </row>
    <row r="8" spans="1:20" x14ac:dyDescent="0.25">
      <c r="A8" s="332"/>
      <c r="B8" s="333"/>
      <c r="C8" s="333"/>
      <c r="D8" s="334"/>
      <c r="E8" s="47"/>
      <c r="F8" s="36"/>
      <c r="G8" s="48"/>
      <c r="H8" s="344"/>
      <c r="I8" s="345"/>
      <c r="J8" s="345"/>
      <c r="K8" s="332"/>
      <c r="L8" s="333"/>
      <c r="M8" s="333"/>
      <c r="N8" s="333"/>
      <c r="O8" s="333"/>
      <c r="P8" s="333"/>
      <c r="Q8" s="333"/>
      <c r="R8" s="333"/>
      <c r="S8" s="333"/>
      <c r="T8" s="334"/>
    </row>
    <row r="9" spans="1:20" x14ac:dyDescent="0.25">
      <c r="A9" s="332"/>
      <c r="B9" s="333"/>
      <c r="C9" s="333"/>
      <c r="D9" s="334"/>
      <c r="E9" s="47"/>
      <c r="F9" s="36"/>
      <c r="G9" s="48"/>
      <c r="H9" s="344"/>
      <c r="I9" s="345"/>
      <c r="J9" s="345"/>
      <c r="K9" s="332"/>
      <c r="L9" s="333"/>
      <c r="M9" s="333"/>
      <c r="N9" s="333"/>
      <c r="O9" s="333"/>
      <c r="P9" s="333"/>
      <c r="Q9" s="333"/>
      <c r="R9" s="333"/>
      <c r="S9" s="333"/>
      <c r="T9" s="334"/>
    </row>
    <row r="10" spans="1:20" x14ac:dyDescent="0.25">
      <c r="A10" s="332"/>
      <c r="B10" s="333"/>
      <c r="C10" s="333"/>
      <c r="D10" s="334"/>
      <c r="E10" s="47"/>
      <c r="F10" s="36"/>
      <c r="G10" s="48"/>
      <c r="H10" s="344"/>
      <c r="I10" s="345"/>
      <c r="J10" s="345"/>
      <c r="K10" s="332"/>
      <c r="L10" s="333"/>
      <c r="M10" s="333"/>
      <c r="N10" s="333"/>
      <c r="O10" s="333"/>
      <c r="P10" s="333"/>
      <c r="Q10" s="333"/>
      <c r="R10" s="333"/>
      <c r="S10" s="333"/>
      <c r="T10" s="334"/>
    </row>
    <row r="11" spans="1:20" ht="12" customHeight="1" x14ac:dyDescent="0.25">
      <c r="A11" s="332"/>
      <c r="B11" s="333"/>
      <c r="C11" s="333"/>
      <c r="D11" s="334"/>
      <c r="E11" s="47"/>
      <c r="F11" s="36"/>
      <c r="G11" s="48"/>
      <c r="H11" s="344"/>
      <c r="I11" s="345"/>
      <c r="J11" s="345"/>
      <c r="K11" s="332"/>
      <c r="L11" s="333"/>
      <c r="M11" s="333"/>
      <c r="N11" s="333"/>
      <c r="O11" s="333"/>
      <c r="P11" s="333"/>
      <c r="Q11" s="333"/>
      <c r="R11" s="333"/>
      <c r="S11" s="333"/>
      <c r="T11" s="334"/>
    </row>
    <row r="12" spans="1:20" ht="12" customHeight="1" x14ac:dyDescent="0.25">
      <c r="A12" s="341" t="s">
        <v>3</v>
      </c>
      <c r="B12" s="341"/>
      <c r="C12" s="341"/>
      <c r="D12" s="341"/>
      <c r="E12" s="47"/>
      <c r="F12" s="36"/>
      <c r="G12" s="48"/>
      <c r="H12" s="344"/>
      <c r="I12" s="345"/>
      <c r="J12" s="345"/>
      <c r="K12" s="332"/>
      <c r="L12" s="333"/>
      <c r="M12" s="333"/>
      <c r="N12" s="333"/>
      <c r="O12" s="333"/>
      <c r="P12" s="333"/>
      <c r="Q12" s="333"/>
      <c r="R12" s="333"/>
      <c r="S12" s="333"/>
      <c r="T12" s="334"/>
    </row>
    <row r="13" spans="1:20" ht="12" customHeight="1" x14ac:dyDescent="0.25">
      <c r="A13" s="329"/>
      <c r="B13" s="330"/>
      <c r="C13" s="330"/>
      <c r="D13" s="331"/>
      <c r="E13" s="47"/>
      <c r="F13" s="36"/>
      <c r="G13" s="48"/>
      <c r="H13" s="344"/>
      <c r="I13" s="345"/>
      <c r="J13" s="345"/>
      <c r="K13" s="332"/>
      <c r="L13" s="333"/>
      <c r="M13" s="333"/>
      <c r="N13" s="333"/>
      <c r="O13" s="333"/>
      <c r="P13" s="333"/>
      <c r="Q13" s="333"/>
      <c r="R13" s="333"/>
      <c r="S13" s="333"/>
      <c r="T13" s="334"/>
    </row>
    <row r="14" spans="1:20" ht="12" customHeight="1" x14ac:dyDescent="0.25">
      <c r="A14" s="332"/>
      <c r="B14" s="333"/>
      <c r="C14" s="333"/>
      <c r="D14" s="334"/>
      <c r="E14" s="47"/>
      <c r="F14" s="36"/>
      <c r="G14" s="48"/>
      <c r="H14" s="344"/>
      <c r="I14" s="345"/>
      <c r="J14" s="345"/>
      <c r="K14" s="332"/>
      <c r="L14" s="333"/>
      <c r="M14" s="333"/>
      <c r="N14" s="333"/>
      <c r="O14" s="333"/>
      <c r="P14" s="333"/>
      <c r="Q14" s="333"/>
      <c r="R14" s="333"/>
      <c r="S14" s="333"/>
      <c r="T14" s="334"/>
    </row>
    <row r="15" spans="1:20" ht="12" customHeight="1" x14ac:dyDescent="0.25">
      <c r="A15" s="332"/>
      <c r="B15" s="333"/>
      <c r="C15" s="333"/>
      <c r="D15" s="334"/>
      <c r="E15" s="332" t="s">
        <v>101</v>
      </c>
      <c r="F15" s="333"/>
      <c r="G15" s="334"/>
      <c r="H15" s="344"/>
      <c r="I15" s="345"/>
      <c r="J15" s="345"/>
      <c r="K15" s="332"/>
      <c r="L15" s="333"/>
      <c r="M15" s="333"/>
      <c r="N15" s="333"/>
      <c r="O15" s="333"/>
      <c r="P15" s="333"/>
      <c r="Q15" s="333"/>
      <c r="R15" s="333"/>
      <c r="S15" s="333"/>
      <c r="T15" s="334"/>
    </row>
    <row r="16" spans="1:20" ht="12" customHeight="1" x14ac:dyDescent="0.25">
      <c r="A16" s="332"/>
      <c r="B16" s="333"/>
      <c r="C16" s="333"/>
      <c r="D16" s="334"/>
      <c r="E16" s="47"/>
      <c r="F16" s="36"/>
      <c r="G16" s="48"/>
      <c r="H16" s="344"/>
      <c r="I16" s="345"/>
      <c r="J16" s="345"/>
      <c r="K16" s="332"/>
      <c r="L16" s="333"/>
      <c r="M16" s="333"/>
      <c r="N16" s="333"/>
      <c r="O16" s="333"/>
      <c r="P16" s="333"/>
      <c r="Q16" s="333"/>
      <c r="R16" s="333"/>
      <c r="S16" s="333"/>
      <c r="T16" s="334"/>
    </row>
    <row r="17" spans="1:20" ht="12" customHeight="1" x14ac:dyDescent="0.25">
      <c r="A17" s="332"/>
      <c r="B17" s="333"/>
      <c r="C17" s="333"/>
      <c r="D17" s="334"/>
      <c r="E17" s="47"/>
      <c r="F17" s="36"/>
      <c r="G17" s="48"/>
      <c r="H17" s="344"/>
      <c r="I17" s="345"/>
      <c r="J17" s="345"/>
      <c r="K17" s="332"/>
      <c r="L17" s="333"/>
      <c r="M17" s="333"/>
      <c r="N17" s="333"/>
      <c r="O17" s="333"/>
      <c r="P17" s="333"/>
      <c r="Q17" s="333"/>
      <c r="R17" s="333"/>
      <c r="S17" s="333"/>
      <c r="T17" s="334"/>
    </row>
    <row r="18" spans="1:20" ht="12" customHeight="1" x14ac:dyDescent="0.25">
      <c r="A18" s="332"/>
      <c r="B18" s="333"/>
      <c r="C18" s="333"/>
      <c r="D18" s="334"/>
      <c r="E18" s="47"/>
      <c r="F18" s="36"/>
      <c r="G18" s="48"/>
      <c r="H18" s="344"/>
      <c r="I18" s="345"/>
      <c r="J18" s="345"/>
      <c r="K18" s="332"/>
      <c r="L18" s="333"/>
      <c r="M18" s="333"/>
      <c r="N18" s="333"/>
      <c r="O18" s="333"/>
      <c r="P18" s="333"/>
      <c r="Q18" s="333"/>
      <c r="R18" s="333"/>
      <c r="S18" s="333"/>
      <c r="T18" s="334"/>
    </row>
    <row r="19" spans="1:20" ht="12" customHeight="1" x14ac:dyDescent="0.25">
      <c r="A19" s="332"/>
      <c r="B19" s="333"/>
      <c r="C19" s="333"/>
      <c r="D19" s="334"/>
      <c r="E19" s="47"/>
      <c r="F19" s="36"/>
      <c r="G19" s="48"/>
      <c r="H19" s="344"/>
      <c r="I19" s="345"/>
      <c r="J19" s="345"/>
      <c r="K19" s="332"/>
      <c r="L19" s="333"/>
      <c r="M19" s="333"/>
      <c r="N19" s="333"/>
      <c r="O19" s="333"/>
      <c r="P19" s="333"/>
      <c r="Q19" s="333"/>
      <c r="R19" s="333"/>
      <c r="S19" s="333"/>
      <c r="T19" s="334"/>
    </row>
    <row r="20" spans="1:20" ht="12" customHeight="1" x14ac:dyDescent="0.25">
      <c r="A20" s="332"/>
      <c r="B20" s="333"/>
      <c r="C20" s="333"/>
      <c r="D20" s="334"/>
      <c r="E20" s="47"/>
      <c r="F20" s="36"/>
      <c r="G20" s="48"/>
      <c r="H20" s="344"/>
      <c r="I20" s="345"/>
      <c r="J20" s="345"/>
      <c r="K20" s="332"/>
      <c r="L20" s="333"/>
      <c r="M20" s="333"/>
      <c r="N20" s="333"/>
      <c r="O20" s="333"/>
      <c r="P20" s="333"/>
      <c r="Q20" s="333"/>
      <c r="R20" s="333"/>
      <c r="S20" s="333"/>
      <c r="T20" s="334"/>
    </row>
    <row r="21" spans="1:20" ht="15" customHeight="1" x14ac:dyDescent="0.25">
      <c r="A21" s="341" t="s">
        <v>4</v>
      </c>
      <c r="B21" s="341"/>
      <c r="C21" s="341"/>
      <c r="D21" s="341"/>
      <c r="E21" s="49"/>
      <c r="F21" s="50"/>
      <c r="G21" s="51"/>
      <c r="H21" s="346"/>
      <c r="I21" s="347"/>
      <c r="J21" s="347"/>
      <c r="K21" s="348"/>
      <c r="L21" s="349"/>
      <c r="M21" s="349"/>
      <c r="N21" s="349"/>
      <c r="O21" s="349"/>
      <c r="P21" s="349"/>
      <c r="Q21" s="349"/>
      <c r="R21" s="349"/>
      <c r="S21" s="349"/>
      <c r="T21" s="350"/>
    </row>
    <row r="22" spans="1:20" x14ac:dyDescent="0.25">
      <c r="A22" s="1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 t="s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39" t="s">
        <v>569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9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5.5" customHeight="1" x14ac:dyDescent="0.25">
      <c r="A28" s="238" t="s">
        <v>23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</row>
    <row r="29" spans="1:20" ht="11.25" customHeight="1" x14ac:dyDescent="0.25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</row>
    <row r="30" spans="1:20" ht="11.25" customHeight="1" x14ac:dyDescent="0.2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</row>
    <row r="31" spans="1:20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6.5" customHeight="1" thickBot="1" x14ac:dyDescent="0.35">
      <c r="A32" s="322" t="s">
        <v>108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</row>
    <row r="33" spans="1:20" x14ac:dyDescent="0.25">
      <c r="A33" s="1"/>
      <c r="B33" s="337" t="s">
        <v>18</v>
      </c>
      <c r="C33" s="338"/>
      <c r="D33" s="338"/>
      <c r="E33" s="338"/>
      <c r="F33" s="338"/>
      <c r="G33" s="338"/>
      <c r="H33" s="338"/>
      <c r="I33" s="338"/>
      <c r="J33" s="356" t="s">
        <v>100</v>
      </c>
      <c r="K33" s="357"/>
      <c r="L33" s="357"/>
      <c r="M33" s="358"/>
      <c r="N33" s="356" t="s">
        <v>99</v>
      </c>
      <c r="O33" s="357"/>
      <c r="P33" s="357"/>
      <c r="Q33" s="358"/>
      <c r="R33" s="1"/>
      <c r="S33" s="1"/>
      <c r="T33" s="1"/>
    </row>
    <row r="34" spans="1:20" x14ac:dyDescent="0.25">
      <c r="A34" s="1"/>
      <c r="B34" s="339"/>
      <c r="C34" s="327"/>
      <c r="D34" s="327"/>
      <c r="E34" s="327"/>
      <c r="F34" s="327"/>
      <c r="G34" s="327"/>
      <c r="H34" s="327"/>
      <c r="I34" s="327"/>
      <c r="J34" s="359"/>
      <c r="K34" s="360"/>
      <c r="L34" s="360"/>
      <c r="M34" s="361"/>
      <c r="N34" s="359"/>
      <c r="O34" s="360"/>
      <c r="P34" s="360"/>
      <c r="Q34" s="361"/>
      <c r="R34" s="1"/>
      <c r="S34" s="1"/>
      <c r="T34" s="1"/>
    </row>
    <row r="35" spans="1:20" x14ac:dyDescent="0.25">
      <c r="A35" s="1"/>
      <c r="B35" s="336" t="s">
        <v>427</v>
      </c>
      <c r="C35" s="261"/>
      <c r="D35" s="261"/>
      <c r="E35" s="261"/>
      <c r="F35" s="261"/>
      <c r="G35" s="261"/>
      <c r="H35" s="261"/>
      <c r="I35" s="261"/>
      <c r="J35" s="340" t="s">
        <v>405</v>
      </c>
      <c r="K35" s="362"/>
      <c r="L35" s="362"/>
      <c r="M35" s="363"/>
      <c r="N35" s="340" t="s">
        <v>409</v>
      </c>
      <c r="O35" s="362"/>
      <c r="P35" s="362"/>
      <c r="Q35" s="363"/>
      <c r="R35" s="1"/>
      <c r="S35" s="1"/>
      <c r="T35" s="1"/>
    </row>
    <row r="36" spans="1:20" x14ac:dyDescent="0.25">
      <c r="A36" s="1"/>
      <c r="B36" s="336" t="s">
        <v>428</v>
      </c>
      <c r="C36" s="261"/>
      <c r="D36" s="261"/>
      <c r="E36" s="261"/>
      <c r="F36" s="261"/>
      <c r="G36" s="261"/>
      <c r="H36" s="261"/>
      <c r="I36" s="261"/>
      <c r="J36" s="340" t="s">
        <v>430</v>
      </c>
      <c r="K36" s="252"/>
      <c r="L36" s="252"/>
      <c r="M36" s="253"/>
      <c r="N36" s="340" t="s">
        <v>431</v>
      </c>
      <c r="O36" s="252"/>
      <c r="P36" s="252"/>
      <c r="Q36" s="253"/>
      <c r="R36" s="1"/>
      <c r="S36" s="1"/>
      <c r="T36" s="1"/>
    </row>
    <row r="37" spans="1:20" x14ac:dyDescent="0.25">
      <c r="A37" s="1"/>
      <c r="B37" s="260" t="s">
        <v>111</v>
      </c>
      <c r="C37" s="261"/>
      <c r="D37" s="261"/>
      <c r="E37" s="261"/>
      <c r="F37" s="261"/>
      <c r="G37" s="261"/>
      <c r="H37" s="261"/>
      <c r="I37" s="261"/>
      <c r="J37" s="340" t="s">
        <v>357</v>
      </c>
      <c r="K37" s="252"/>
      <c r="L37" s="252"/>
      <c r="M37" s="253"/>
      <c r="N37" s="340" t="s">
        <v>410</v>
      </c>
      <c r="O37" s="252"/>
      <c r="P37" s="252"/>
      <c r="Q37" s="253"/>
      <c r="R37" s="1"/>
      <c r="S37" s="1"/>
      <c r="T37" s="1"/>
    </row>
    <row r="38" spans="1:20" ht="26.25" customHeight="1" x14ac:dyDescent="0.25">
      <c r="A38" s="1"/>
      <c r="B38" s="335" t="s">
        <v>124</v>
      </c>
      <c r="C38" s="319"/>
      <c r="D38" s="319"/>
      <c r="E38" s="319"/>
      <c r="F38" s="319"/>
      <c r="G38" s="319"/>
      <c r="H38" s="319"/>
      <c r="I38" s="319"/>
      <c r="J38" s="320">
        <v>14.7</v>
      </c>
      <c r="K38" s="252"/>
      <c r="L38" s="252"/>
      <c r="M38" s="253"/>
      <c r="N38" s="320">
        <v>13.9</v>
      </c>
      <c r="O38" s="252"/>
      <c r="P38" s="252"/>
      <c r="Q38" s="253"/>
      <c r="R38" s="1"/>
      <c r="S38" s="1"/>
      <c r="T38" s="1"/>
    </row>
    <row r="39" spans="1:20" ht="28.5" customHeight="1" thickBot="1" x14ac:dyDescent="0.3">
      <c r="A39" s="1"/>
      <c r="B39" s="323" t="s">
        <v>22</v>
      </c>
      <c r="C39" s="324"/>
      <c r="D39" s="324"/>
      <c r="E39" s="324"/>
      <c r="F39" s="324"/>
      <c r="G39" s="324"/>
      <c r="H39" s="324"/>
      <c r="I39" s="324"/>
      <c r="J39" s="256">
        <v>16.5</v>
      </c>
      <c r="K39" s="321"/>
      <c r="L39" s="321"/>
      <c r="M39" s="257"/>
      <c r="N39" s="256">
        <v>15.7</v>
      </c>
      <c r="O39" s="321"/>
      <c r="P39" s="321"/>
      <c r="Q39" s="257"/>
      <c r="R39" s="1"/>
      <c r="S39" s="1"/>
      <c r="T39" s="1"/>
    </row>
    <row r="40" spans="1:20" ht="14.25" customHeight="1" x14ac:dyDescent="0.25">
      <c r="A40" s="1"/>
      <c r="B40" s="96" t="s">
        <v>112</v>
      </c>
      <c r="C40" s="11"/>
      <c r="D40" s="11"/>
      <c r="E40" s="11"/>
      <c r="F40" s="11"/>
      <c r="G40" s="11"/>
      <c r="H40" s="11"/>
      <c r="I40" s="11"/>
      <c r="J40" s="9"/>
      <c r="K40" s="9"/>
      <c r="L40" s="9"/>
      <c r="M40" s="9"/>
      <c r="N40" s="10"/>
      <c r="O40" s="10"/>
      <c r="P40" s="10"/>
      <c r="Q40" s="10"/>
      <c r="R40" s="1"/>
      <c r="S40" s="1"/>
      <c r="T40" s="1"/>
    </row>
    <row r="41" spans="1:20" ht="14.25" customHeight="1" x14ac:dyDescent="0.25">
      <c r="A41" s="1"/>
      <c r="B41" s="325" t="s">
        <v>443</v>
      </c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1"/>
      <c r="S41" s="1"/>
      <c r="T41" s="1"/>
    </row>
    <row r="42" spans="1:20" s="102" customFormat="1" ht="14.25" customHeight="1" x14ac:dyDescent="0.25"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96"/>
      <c r="S42" s="96"/>
      <c r="T42" s="96"/>
    </row>
    <row r="43" spans="1:20" s="102" customFormat="1" ht="14.25" customHeight="1" x14ac:dyDescent="0.25">
      <c r="A43" s="96"/>
      <c r="B43" s="86" t="s">
        <v>411</v>
      </c>
      <c r="C43" s="11"/>
      <c r="D43" s="11"/>
      <c r="E43" s="11"/>
      <c r="F43" s="11"/>
      <c r="G43" s="11"/>
      <c r="H43" s="11"/>
      <c r="I43" s="11"/>
      <c r="J43" s="9"/>
      <c r="K43" s="9"/>
      <c r="L43" s="9"/>
      <c r="M43" s="9"/>
      <c r="N43" s="10"/>
      <c r="O43" s="10"/>
      <c r="P43" s="10"/>
      <c r="Q43" s="10"/>
      <c r="R43" s="96"/>
      <c r="S43" s="96"/>
      <c r="T43" s="96"/>
    </row>
    <row r="44" spans="1:20" ht="14.25" customHeight="1" x14ac:dyDescent="0.25">
      <c r="A44" s="96"/>
      <c r="B44" s="135" t="s">
        <v>444</v>
      </c>
      <c r="C44" s="11"/>
      <c r="D44" s="11"/>
      <c r="E44" s="11"/>
      <c r="F44" s="11"/>
      <c r="G44" s="11"/>
      <c r="H44" s="11"/>
      <c r="I44" s="11"/>
      <c r="J44" s="9"/>
      <c r="K44" s="9"/>
      <c r="L44" s="9"/>
      <c r="M44" s="9"/>
      <c r="N44" s="10"/>
      <c r="O44" s="10"/>
      <c r="P44" s="10"/>
      <c r="Q44" s="10"/>
      <c r="R44" s="96"/>
      <c r="S44" s="96"/>
    </row>
    <row r="45" spans="1:20" ht="15" customHeight="1" x14ac:dyDescent="0.25">
      <c r="A45" s="30"/>
      <c r="B45" s="135" t="s">
        <v>445</v>
      </c>
      <c r="C45" s="11"/>
      <c r="D45" s="11"/>
      <c r="E45" s="11"/>
      <c r="F45" s="11"/>
      <c r="G45" s="11"/>
      <c r="H45" s="11"/>
      <c r="I45" s="11"/>
      <c r="J45" s="9"/>
      <c r="K45" s="9"/>
      <c r="L45" s="9"/>
      <c r="M45" s="9"/>
      <c r="N45" s="10"/>
      <c r="O45" s="10"/>
      <c r="P45" s="10"/>
      <c r="Q45" s="10"/>
      <c r="R45" s="96"/>
      <c r="S45" s="96"/>
      <c r="T45" s="96"/>
    </row>
    <row r="46" spans="1:20" s="82" customFormat="1" ht="4.5" customHeight="1" x14ac:dyDescent="0.25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20" ht="15" customHeight="1" x14ac:dyDescent="0.3">
      <c r="A47" s="322" t="s">
        <v>113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customHeight="1" x14ac:dyDescent="0.25">
      <c r="A49" s="1"/>
      <c r="B49" s="326" t="s">
        <v>28</v>
      </c>
      <c r="C49" s="326"/>
      <c r="D49" s="326"/>
      <c r="E49" s="326"/>
      <c r="F49" s="326"/>
      <c r="G49" s="326"/>
      <c r="H49" s="326"/>
      <c r="I49" s="326"/>
      <c r="J49" s="327" t="s">
        <v>100</v>
      </c>
      <c r="K49" s="327"/>
      <c r="L49" s="327"/>
      <c r="M49" s="327"/>
      <c r="N49" s="327" t="s">
        <v>99</v>
      </c>
      <c r="O49" s="327"/>
      <c r="P49" s="327"/>
      <c r="Q49" s="327"/>
      <c r="R49" s="1"/>
      <c r="S49" s="1"/>
      <c r="T49" s="1"/>
    </row>
    <row r="50" spans="1:20" ht="15" customHeight="1" x14ac:dyDescent="0.25">
      <c r="A50" s="1"/>
      <c r="B50" s="318" t="s">
        <v>115</v>
      </c>
      <c r="C50" s="318"/>
      <c r="D50" s="318"/>
      <c r="E50" s="318"/>
      <c r="F50" s="318"/>
      <c r="G50" s="318"/>
      <c r="H50" s="318"/>
      <c r="I50" s="318"/>
      <c r="J50" s="328" t="s">
        <v>119</v>
      </c>
      <c r="K50" s="328"/>
      <c r="L50" s="328"/>
      <c r="M50" s="328"/>
      <c r="N50" s="328"/>
      <c r="O50" s="328"/>
      <c r="P50" s="328"/>
      <c r="Q50" s="328"/>
      <c r="R50" s="1"/>
      <c r="S50" s="1"/>
      <c r="T50" s="1"/>
    </row>
    <row r="51" spans="1:20" ht="15" customHeight="1" x14ac:dyDescent="0.25">
      <c r="A51" s="1"/>
      <c r="B51" s="318" t="s">
        <v>114</v>
      </c>
      <c r="C51" s="318"/>
      <c r="D51" s="318"/>
      <c r="E51" s="318"/>
      <c r="F51" s="318"/>
      <c r="G51" s="318"/>
      <c r="H51" s="318"/>
      <c r="I51" s="318"/>
      <c r="J51" s="328" t="s">
        <v>120</v>
      </c>
      <c r="K51" s="328"/>
      <c r="L51" s="328"/>
      <c r="M51" s="328"/>
      <c r="N51" s="328"/>
      <c r="O51" s="328"/>
      <c r="P51" s="328"/>
      <c r="Q51" s="328"/>
      <c r="R51" s="1"/>
      <c r="S51" s="1"/>
      <c r="T51" s="1"/>
    </row>
    <row r="52" spans="1:20" x14ac:dyDescent="0.25">
      <c r="A52" s="1"/>
      <c r="B52" s="318" t="s">
        <v>116</v>
      </c>
      <c r="C52" s="318"/>
      <c r="D52" s="318"/>
      <c r="E52" s="318"/>
      <c r="F52" s="318"/>
      <c r="G52" s="318"/>
      <c r="H52" s="318"/>
      <c r="I52" s="318"/>
      <c r="J52" s="328" t="s">
        <v>121</v>
      </c>
      <c r="K52" s="328"/>
      <c r="L52" s="328"/>
      <c r="M52" s="328"/>
      <c r="N52" s="328"/>
      <c r="O52" s="328"/>
      <c r="P52" s="328"/>
      <c r="Q52" s="328"/>
      <c r="R52" s="1"/>
      <c r="S52" s="1"/>
      <c r="T52" s="1"/>
    </row>
    <row r="53" spans="1:20" x14ac:dyDescent="0.25">
      <c r="A53" s="1"/>
      <c r="B53" s="318" t="s">
        <v>117</v>
      </c>
      <c r="C53" s="318"/>
      <c r="D53" s="318"/>
      <c r="E53" s="318"/>
      <c r="F53" s="318"/>
      <c r="G53" s="318"/>
      <c r="H53" s="318"/>
      <c r="I53" s="318"/>
      <c r="J53" s="328" t="s">
        <v>122</v>
      </c>
      <c r="K53" s="328"/>
      <c r="L53" s="328"/>
      <c r="M53" s="328"/>
      <c r="N53" s="328"/>
      <c r="O53" s="328"/>
      <c r="P53" s="328"/>
      <c r="Q53" s="328"/>
      <c r="R53" s="1"/>
      <c r="S53" s="1"/>
      <c r="T53" s="1"/>
    </row>
    <row r="54" spans="1:20" ht="15" customHeight="1" x14ac:dyDescent="0.25">
      <c r="A54" s="1"/>
      <c r="B54" s="318" t="s">
        <v>118</v>
      </c>
      <c r="C54" s="318"/>
      <c r="D54" s="318"/>
      <c r="E54" s="318"/>
      <c r="F54" s="318"/>
      <c r="G54" s="318"/>
      <c r="H54" s="318"/>
      <c r="I54" s="318"/>
      <c r="J54" s="319" t="s">
        <v>125</v>
      </c>
      <c r="K54" s="319"/>
      <c r="L54" s="319"/>
      <c r="M54" s="319"/>
      <c r="N54" s="302" t="s">
        <v>64</v>
      </c>
      <c r="O54" s="302"/>
      <c r="P54" s="302"/>
      <c r="Q54" s="302"/>
      <c r="R54" s="1"/>
      <c r="S54" s="1"/>
      <c r="T54" s="1"/>
    </row>
    <row r="55" spans="1:20" x14ac:dyDescent="0.25">
      <c r="B55" s="318"/>
      <c r="C55" s="318"/>
      <c r="D55" s="318"/>
      <c r="E55" s="318"/>
      <c r="F55" s="318"/>
      <c r="G55" s="318"/>
      <c r="H55" s="318"/>
      <c r="I55" s="318"/>
      <c r="J55" s="319"/>
      <c r="K55" s="319"/>
      <c r="L55" s="319"/>
      <c r="M55" s="319"/>
      <c r="N55" s="302"/>
      <c r="O55" s="302"/>
      <c r="P55" s="302"/>
      <c r="Q55" s="302"/>
      <c r="R55" s="96"/>
      <c r="S55" s="96"/>
      <c r="T55" s="96"/>
    </row>
    <row r="56" spans="1:20" x14ac:dyDescent="0.25">
      <c r="A56" s="1"/>
      <c r="B56" s="96" t="s">
        <v>126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1"/>
      <c r="S56" s="1"/>
      <c r="T56" s="1"/>
    </row>
    <row r="57" spans="1:20" x14ac:dyDescent="0.25">
      <c r="A57" s="1"/>
      <c r="B57" s="30" t="s">
        <v>123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1"/>
      <c r="S57" s="1"/>
      <c r="T57" s="1"/>
    </row>
    <row r="58" spans="1:20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</row>
  </sheetData>
  <protectedRanges>
    <protectedRange sqref="N50:N53 P50:P53 B50:J53 L50:L53" name="Диапазон1_8_2"/>
  </protectedRanges>
  <mergeCells count="52">
    <mergeCell ref="A1:D1"/>
    <mergeCell ref="A2:J2"/>
    <mergeCell ref="K2:T2"/>
    <mergeCell ref="A3:J3"/>
    <mergeCell ref="K3:T3"/>
    <mergeCell ref="A21:D21"/>
    <mergeCell ref="H6:J21"/>
    <mergeCell ref="K6:T21"/>
    <mergeCell ref="N37:Q37"/>
    <mergeCell ref="A4:T4"/>
    <mergeCell ref="K5:T5"/>
    <mergeCell ref="A5:D5"/>
    <mergeCell ref="A28:T30"/>
    <mergeCell ref="B36:I36"/>
    <mergeCell ref="J36:M36"/>
    <mergeCell ref="J33:M34"/>
    <mergeCell ref="N33:Q34"/>
    <mergeCell ref="J35:M35"/>
    <mergeCell ref="N35:Q35"/>
    <mergeCell ref="N36:Q36"/>
    <mergeCell ref="J53:Q53"/>
    <mergeCell ref="N49:Q49"/>
    <mergeCell ref="J50:Q50"/>
    <mergeCell ref="J51:Q51"/>
    <mergeCell ref="A6:D11"/>
    <mergeCell ref="A13:D20"/>
    <mergeCell ref="E15:G15"/>
    <mergeCell ref="B38:I38"/>
    <mergeCell ref="B35:I35"/>
    <mergeCell ref="A32:T32"/>
    <mergeCell ref="B33:I34"/>
    <mergeCell ref="J38:M38"/>
    <mergeCell ref="A24:T24"/>
    <mergeCell ref="B37:I37"/>
    <mergeCell ref="J37:M37"/>
    <mergeCell ref="A12:D12"/>
    <mergeCell ref="B54:I55"/>
    <mergeCell ref="J54:M55"/>
    <mergeCell ref="N38:Q38"/>
    <mergeCell ref="N39:Q39"/>
    <mergeCell ref="A47:T47"/>
    <mergeCell ref="B39:I39"/>
    <mergeCell ref="J39:M39"/>
    <mergeCell ref="B41:Q42"/>
    <mergeCell ref="N54:Q55"/>
    <mergeCell ref="B50:I50"/>
    <mergeCell ref="B49:I49"/>
    <mergeCell ref="J49:M49"/>
    <mergeCell ref="B53:I53"/>
    <mergeCell ref="B52:I52"/>
    <mergeCell ref="B51:I51"/>
    <mergeCell ref="J52:Q52"/>
  </mergeCells>
  <hyperlinks>
    <hyperlink ref="A1:D1" location="Содержание!A1" display="Вернуться к содержанию"/>
  </hyperlinks>
  <pageMargins left="0.70866141732283472" right="0.70866141732283472" top="0.74803149606299213" bottom="0.74803149606299213" header="0.31496062992125984" footer="0.31496062992125984"/>
  <pageSetup paperSize="9" scale="71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70C0"/>
  </sheetPr>
  <dimension ref="A1:AE70"/>
  <sheetViews>
    <sheetView view="pageBreakPreview" zoomScaleNormal="100" zoomScaleSheetLayoutView="100" workbookViewId="0">
      <pane ySplit="1" topLeftCell="A32" activePane="bottomLeft" state="frozen"/>
      <selection pane="bottomLeft" activeCell="F1" sqref="F1"/>
    </sheetView>
  </sheetViews>
  <sheetFormatPr defaultColWidth="6.140625" defaultRowHeight="15" x14ac:dyDescent="0.25"/>
  <cols>
    <col min="2" max="2" width="6.42578125" customWidth="1"/>
    <col min="3" max="3" width="7.42578125" customWidth="1"/>
    <col min="8" max="8" width="7.85546875" customWidth="1"/>
    <col min="21" max="21" width="7.28515625" customWidth="1"/>
  </cols>
  <sheetData>
    <row r="1" spans="1:21" ht="21" x14ac:dyDescent="0.35">
      <c r="A1" s="223" t="s">
        <v>69</v>
      </c>
      <c r="B1" s="223"/>
      <c r="C1" s="223"/>
      <c r="D1" s="223"/>
      <c r="E1" s="25"/>
      <c r="F1" s="25" t="s">
        <v>179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1" ht="15.75" x14ac:dyDescent="0.25">
      <c r="A2" s="1"/>
      <c r="B2" s="1"/>
      <c r="C2" s="66" t="s">
        <v>184</v>
      </c>
      <c r="D2" s="1"/>
      <c r="E2" s="1"/>
      <c r="F2" s="1"/>
      <c r="H2" s="66" t="s">
        <v>182</v>
      </c>
      <c r="J2" s="1"/>
      <c r="K2" s="1"/>
      <c r="L2" s="1"/>
      <c r="M2" s="66" t="s">
        <v>180</v>
      </c>
      <c r="O2" s="1"/>
      <c r="P2" s="1"/>
      <c r="Q2" s="1"/>
      <c r="R2" s="66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395" t="s">
        <v>185</v>
      </c>
      <c r="B13" s="395"/>
      <c r="C13" s="395"/>
      <c r="D13" s="395"/>
      <c r="E13" s="395"/>
      <c r="F13" s="395" t="s">
        <v>185</v>
      </c>
      <c r="G13" s="395"/>
      <c r="H13" s="395"/>
      <c r="I13" s="395"/>
      <c r="J13" s="395"/>
      <c r="K13" s="395" t="s">
        <v>183</v>
      </c>
      <c r="L13" s="395"/>
      <c r="M13" s="395"/>
      <c r="N13" s="395"/>
      <c r="O13" s="395"/>
      <c r="P13" s="395"/>
      <c r="Q13" s="395"/>
      <c r="R13" s="395"/>
      <c r="S13" s="395"/>
      <c r="T13" s="395"/>
      <c r="U13" s="395"/>
    </row>
    <row r="14" spans="1:21" x14ac:dyDescent="0.25">
      <c r="A14" s="395"/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</row>
    <row r="15" spans="1:21" s="62" customFormat="1" x14ac:dyDescent="0.25">
      <c r="A15" s="393" t="s">
        <v>186</v>
      </c>
      <c r="B15" s="393"/>
      <c r="C15" s="393"/>
      <c r="D15" s="393"/>
      <c r="E15" s="393"/>
      <c r="F15" s="393" t="s">
        <v>195</v>
      </c>
      <c r="G15" s="393"/>
      <c r="H15" s="393"/>
      <c r="I15" s="393"/>
      <c r="J15" s="393"/>
      <c r="K15" s="393" t="s">
        <v>186</v>
      </c>
      <c r="L15" s="393"/>
      <c r="M15" s="393"/>
      <c r="N15" s="393"/>
      <c r="O15" s="393"/>
      <c r="P15" s="393"/>
      <c r="Q15" s="393"/>
      <c r="R15" s="393"/>
      <c r="S15" s="393"/>
      <c r="T15" s="393"/>
      <c r="U15" s="393"/>
    </row>
    <row r="16" spans="1:21" ht="15" customHeight="1" x14ac:dyDescent="0.25">
      <c r="A16" s="398" t="s">
        <v>181</v>
      </c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</row>
    <row r="17" spans="1:21" s="62" customFormat="1" x14ac:dyDescent="0.25">
      <c r="A17" s="398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</row>
    <row r="18" spans="1:21" x14ac:dyDescent="0.25">
      <c r="A18" s="398"/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</row>
    <row r="19" spans="1:21" ht="15.75" x14ac:dyDescent="0.25">
      <c r="A19" s="41"/>
      <c r="B19" s="61"/>
      <c r="C19" s="41"/>
      <c r="D19" s="61"/>
      <c r="E19" s="61"/>
      <c r="F19" s="61"/>
      <c r="G19" s="61"/>
      <c r="H19" s="61"/>
      <c r="I19" s="61" t="s">
        <v>187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45" customHeight="1" x14ac:dyDescent="0.25">
      <c r="A26" s="396" t="s">
        <v>202</v>
      </c>
      <c r="B26" s="396"/>
      <c r="C26" s="396"/>
      <c r="D26" s="396"/>
      <c r="E26" s="396"/>
      <c r="F26" s="396"/>
      <c r="G26" s="396"/>
      <c r="H26" s="397" t="s">
        <v>446</v>
      </c>
      <c r="I26" s="396"/>
      <c r="J26" s="396"/>
      <c r="K26" s="396"/>
      <c r="L26" s="396"/>
      <c r="M26" s="396"/>
      <c r="N26" s="396"/>
      <c r="O26" s="397" t="s">
        <v>203</v>
      </c>
      <c r="P26" s="396"/>
      <c r="Q26" s="396"/>
      <c r="R26" s="396"/>
      <c r="S26" s="396"/>
      <c r="T26" s="396"/>
      <c r="U26" s="396"/>
    </row>
    <row r="27" spans="1:21" s="62" customFormat="1" ht="16.5" customHeight="1" x14ac:dyDescent="0.25">
      <c r="A27" s="67"/>
      <c r="B27" s="67"/>
      <c r="C27" s="67"/>
      <c r="D27" s="392" t="s">
        <v>192</v>
      </c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s="64" customFormat="1" ht="16.5" customHeight="1" x14ac:dyDescent="0.25">
      <c r="A28" s="67"/>
      <c r="B28" s="67"/>
      <c r="C28" s="67"/>
      <c r="D28" s="371" t="s">
        <v>201</v>
      </c>
      <c r="E28" s="371"/>
      <c r="F28" s="371"/>
      <c r="G28" s="371"/>
      <c r="H28" s="371"/>
      <c r="I28" s="371" t="s">
        <v>182</v>
      </c>
      <c r="J28" s="371"/>
      <c r="K28" s="371" t="s">
        <v>196</v>
      </c>
      <c r="L28" s="371"/>
      <c r="M28" s="371" t="s">
        <v>180</v>
      </c>
      <c r="N28" s="371"/>
      <c r="O28" s="378"/>
      <c r="P28" s="378"/>
      <c r="Q28" s="68"/>
      <c r="R28" s="68"/>
      <c r="S28" s="68"/>
      <c r="T28" s="68"/>
      <c r="U28" s="68"/>
    </row>
    <row r="29" spans="1:21" s="64" customFormat="1" ht="16.5" customHeight="1" x14ac:dyDescent="0.25">
      <c r="A29" s="67"/>
      <c r="B29" s="67"/>
      <c r="C29" s="67"/>
      <c r="D29" s="368" t="s">
        <v>189</v>
      </c>
      <c r="E29" s="368"/>
      <c r="F29" s="368"/>
      <c r="G29" s="368"/>
      <c r="H29" s="368"/>
      <c r="I29" s="379" t="s">
        <v>204</v>
      </c>
      <c r="J29" s="380"/>
      <c r="K29" s="379" t="s">
        <v>204</v>
      </c>
      <c r="L29" s="380"/>
      <c r="M29" s="369" t="s">
        <v>204</v>
      </c>
      <c r="N29" s="369"/>
      <c r="O29" s="365"/>
      <c r="P29" s="365"/>
      <c r="Q29" s="68"/>
      <c r="R29" s="68"/>
      <c r="S29" s="68"/>
      <c r="T29" s="68"/>
      <c r="U29" s="68"/>
    </row>
    <row r="30" spans="1:21" s="64" customFormat="1" ht="16.5" customHeight="1" x14ac:dyDescent="0.25">
      <c r="A30" s="67"/>
      <c r="B30" s="67"/>
      <c r="C30" s="67"/>
      <c r="D30" s="368" t="s">
        <v>190</v>
      </c>
      <c r="E30" s="368"/>
      <c r="F30" s="368"/>
      <c r="G30" s="368"/>
      <c r="H30" s="368"/>
      <c r="I30" s="379" t="s">
        <v>204</v>
      </c>
      <c r="J30" s="380"/>
      <c r="K30" s="379" t="s">
        <v>204</v>
      </c>
      <c r="L30" s="380"/>
      <c r="M30" s="369" t="s">
        <v>204</v>
      </c>
      <c r="N30" s="369"/>
      <c r="O30" s="365"/>
      <c r="P30" s="365"/>
      <c r="Q30" s="68"/>
      <c r="R30" s="68"/>
      <c r="S30" s="68"/>
      <c r="T30" s="68"/>
      <c r="U30" s="68"/>
    </row>
    <row r="31" spans="1:21" s="64" customFormat="1" ht="16.5" customHeight="1" x14ac:dyDescent="0.25">
      <c r="A31" s="67"/>
      <c r="B31" s="67"/>
      <c r="C31" s="67"/>
      <c r="D31" s="368" t="s">
        <v>191</v>
      </c>
      <c r="E31" s="368"/>
      <c r="F31" s="368"/>
      <c r="G31" s="368"/>
      <c r="H31" s="368"/>
      <c r="I31" s="379" t="s">
        <v>204</v>
      </c>
      <c r="J31" s="380"/>
      <c r="K31" s="379" t="s">
        <v>204</v>
      </c>
      <c r="L31" s="380"/>
      <c r="M31" s="369" t="s">
        <v>204</v>
      </c>
      <c r="N31" s="369"/>
      <c r="O31" s="365"/>
      <c r="P31" s="365"/>
      <c r="Q31" s="68"/>
      <c r="R31" s="68"/>
      <c r="S31" s="68"/>
      <c r="T31" s="68"/>
      <c r="U31" s="68"/>
    </row>
    <row r="32" spans="1:21" s="64" customFormat="1" ht="16.5" customHeight="1" x14ac:dyDescent="0.25">
      <c r="A32" s="67"/>
      <c r="B32" s="67"/>
      <c r="C32" s="67"/>
      <c r="D32" s="1"/>
      <c r="E32" s="1"/>
      <c r="F32" s="1"/>
      <c r="G32" s="1"/>
      <c r="H32" s="1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31" ht="15.75" x14ac:dyDescent="0.25">
      <c r="A33" s="41"/>
      <c r="B33" s="61"/>
      <c r="C33" s="41"/>
      <c r="D33" s="61"/>
      <c r="E33" s="61"/>
      <c r="F33" s="61"/>
      <c r="G33" s="61"/>
      <c r="H33" s="61"/>
      <c r="I33" s="61" t="s">
        <v>188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31" ht="15.75" x14ac:dyDescent="0.25">
      <c r="A34" s="62"/>
      <c r="B34" s="1"/>
      <c r="C34" s="66" t="s">
        <v>184</v>
      </c>
      <c r="D34" s="1"/>
      <c r="E34" s="1"/>
      <c r="F34" s="1"/>
      <c r="H34" s="1"/>
      <c r="I34" s="66" t="s">
        <v>182</v>
      </c>
      <c r="J34" s="1"/>
      <c r="K34" s="1"/>
      <c r="L34" s="1"/>
      <c r="N34" s="394" t="s">
        <v>180</v>
      </c>
      <c r="O34" s="394"/>
      <c r="P34" s="394"/>
      <c r="Q34" s="394"/>
      <c r="R34" s="394"/>
      <c r="S34" s="394"/>
      <c r="T34" s="394"/>
      <c r="U34" s="394"/>
    </row>
    <row r="35" spans="1:31" s="62" customFormat="1" x14ac:dyDescent="0.25">
      <c r="A35" s="87"/>
      <c r="B35" s="37"/>
      <c r="C35" s="37"/>
      <c r="D35" s="37"/>
      <c r="E35" s="37"/>
      <c r="F35" s="88"/>
      <c r="G35" s="87"/>
      <c r="H35" s="37"/>
      <c r="I35" s="37"/>
      <c r="J35" s="37"/>
      <c r="K35" s="37"/>
      <c r="L35" s="37"/>
      <c r="M35" s="88"/>
      <c r="N35" s="297"/>
      <c r="O35" s="297"/>
      <c r="P35" s="297"/>
      <c r="Q35" s="297"/>
      <c r="R35" s="297"/>
      <c r="S35" s="297"/>
      <c r="T35" s="297"/>
      <c r="U35" s="297"/>
    </row>
    <row r="36" spans="1:31" s="62" customFormat="1" x14ac:dyDescent="0.25">
      <c r="A36" s="60"/>
      <c r="B36" s="13"/>
      <c r="C36" s="13"/>
      <c r="D36" s="13"/>
      <c r="E36" s="13"/>
      <c r="F36" s="89"/>
      <c r="G36" s="60"/>
      <c r="H36" s="13"/>
      <c r="I36" s="13"/>
      <c r="J36" s="13"/>
      <c r="K36" s="13"/>
      <c r="L36" s="13"/>
      <c r="M36" s="89"/>
      <c r="N36" s="297"/>
      <c r="O36" s="297"/>
      <c r="P36" s="297"/>
      <c r="Q36" s="297"/>
      <c r="R36" s="297"/>
      <c r="S36" s="297"/>
      <c r="T36" s="297"/>
      <c r="U36" s="297"/>
    </row>
    <row r="37" spans="1:31" s="62" customFormat="1" x14ac:dyDescent="0.25">
      <c r="A37" s="60"/>
      <c r="B37" s="13"/>
      <c r="C37" s="13"/>
      <c r="D37" s="13"/>
      <c r="E37" s="13"/>
      <c r="F37" s="89"/>
      <c r="G37" s="60"/>
      <c r="H37" s="13"/>
      <c r="I37" s="13"/>
      <c r="J37" s="13"/>
      <c r="K37" s="13"/>
      <c r="L37" s="13"/>
      <c r="M37" s="89"/>
      <c r="N37" s="297"/>
      <c r="O37" s="297"/>
      <c r="P37" s="297"/>
      <c r="Q37" s="297"/>
      <c r="R37" s="297"/>
      <c r="S37" s="297"/>
      <c r="T37" s="297"/>
      <c r="U37" s="297"/>
    </row>
    <row r="38" spans="1:31" ht="15.75" x14ac:dyDescent="0.25">
      <c r="A38" s="60"/>
      <c r="B38" s="13"/>
      <c r="C38" s="13"/>
      <c r="D38" s="13"/>
      <c r="E38" s="13"/>
      <c r="F38" s="89"/>
      <c r="G38" s="60"/>
      <c r="H38" s="13"/>
      <c r="I38" s="13"/>
      <c r="J38" s="13"/>
      <c r="K38" s="13"/>
      <c r="L38" s="13"/>
      <c r="M38" s="89"/>
      <c r="N38" s="297"/>
      <c r="O38" s="297"/>
      <c r="P38" s="297"/>
      <c r="Q38" s="297"/>
      <c r="R38" s="297"/>
      <c r="S38" s="297"/>
      <c r="T38" s="297"/>
      <c r="U38" s="297"/>
      <c r="AE38" s="65"/>
    </row>
    <row r="39" spans="1:31" x14ac:dyDescent="0.25">
      <c r="A39" s="60"/>
      <c r="B39" s="13"/>
      <c r="C39" s="13"/>
      <c r="D39" s="13"/>
      <c r="E39" s="13"/>
      <c r="F39" s="89"/>
      <c r="G39" s="60"/>
      <c r="H39" s="13"/>
      <c r="I39" s="13"/>
      <c r="J39" s="13"/>
      <c r="K39" s="13"/>
      <c r="L39" s="13"/>
      <c r="M39" s="89"/>
      <c r="N39" s="297"/>
      <c r="O39" s="297"/>
      <c r="P39" s="297"/>
      <c r="Q39" s="297"/>
      <c r="R39" s="297"/>
      <c r="S39" s="297"/>
      <c r="T39" s="297"/>
      <c r="U39" s="297"/>
    </row>
    <row r="40" spans="1:31" x14ac:dyDescent="0.25">
      <c r="A40" s="60"/>
      <c r="B40" s="13"/>
      <c r="C40" s="13"/>
      <c r="D40" s="13"/>
      <c r="E40" s="13"/>
      <c r="F40" s="89"/>
      <c r="G40" s="60"/>
      <c r="H40" s="13"/>
      <c r="I40" s="13"/>
      <c r="J40" s="13"/>
      <c r="K40" s="13"/>
      <c r="L40" s="13"/>
      <c r="M40" s="89"/>
      <c r="N40" s="297"/>
      <c r="O40" s="297"/>
      <c r="P40" s="297"/>
      <c r="Q40" s="297"/>
      <c r="R40" s="297"/>
      <c r="S40" s="297"/>
      <c r="T40" s="297"/>
      <c r="U40" s="297"/>
    </row>
    <row r="41" spans="1:31" x14ac:dyDescent="0.25">
      <c r="A41" s="60"/>
      <c r="B41" s="13"/>
      <c r="C41" s="13"/>
      <c r="D41" s="13"/>
      <c r="E41" s="13"/>
      <c r="F41" s="89"/>
      <c r="G41" s="60"/>
      <c r="H41" s="13"/>
      <c r="I41" s="13"/>
      <c r="J41" s="13"/>
      <c r="K41" s="13"/>
      <c r="L41" s="13"/>
      <c r="M41" s="89"/>
      <c r="N41" s="297"/>
      <c r="O41" s="297"/>
      <c r="P41" s="297"/>
      <c r="Q41" s="297"/>
      <c r="R41" s="297"/>
      <c r="S41" s="297"/>
      <c r="T41" s="297"/>
      <c r="U41" s="297"/>
    </row>
    <row r="42" spans="1:31" x14ac:dyDescent="0.25">
      <c r="A42" s="60"/>
      <c r="B42" s="90" t="s">
        <v>360</v>
      </c>
      <c r="C42" s="13"/>
      <c r="D42" s="13"/>
      <c r="E42" s="13"/>
      <c r="F42" s="89"/>
      <c r="G42" s="60"/>
      <c r="H42" s="13"/>
      <c r="I42" s="13"/>
      <c r="J42" s="13"/>
      <c r="K42" s="13"/>
      <c r="L42" s="13"/>
      <c r="M42" s="89"/>
      <c r="N42" s="297"/>
      <c r="O42" s="297"/>
      <c r="P42" s="297"/>
      <c r="Q42" s="297"/>
      <c r="R42" s="297"/>
      <c r="S42" s="297"/>
      <c r="T42" s="297"/>
      <c r="U42" s="297"/>
    </row>
    <row r="43" spans="1:31" x14ac:dyDescent="0.25">
      <c r="A43" s="49"/>
      <c r="B43" s="50"/>
      <c r="C43" s="50"/>
      <c r="D43" s="50"/>
      <c r="E43" s="50"/>
      <c r="F43" s="51"/>
      <c r="G43" s="49"/>
      <c r="H43" s="50"/>
      <c r="I43" s="50"/>
      <c r="J43" s="50"/>
      <c r="K43" s="50"/>
      <c r="L43" s="50"/>
      <c r="M43" s="51"/>
      <c r="N43" s="297"/>
      <c r="O43" s="297"/>
      <c r="P43" s="297"/>
      <c r="Q43" s="297"/>
      <c r="R43" s="297"/>
      <c r="S43" s="297"/>
      <c r="T43" s="297"/>
      <c r="U43" s="297"/>
    </row>
    <row r="44" spans="1:31" x14ac:dyDescent="0.25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31" x14ac:dyDescent="0.25">
      <c r="A45" s="239" t="s">
        <v>447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31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31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7" s="64" customFormat="1" ht="11.25" customHeight="1" x14ac:dyDescent="0.25">
      <c r="A49" s="56" t="s">
        <v>193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7" ht="4.5" customHeight="1" x14ac:dyDescent="0.2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1"/>
    </row>
    <row r="51" spans="1:27" ht="13.5" customHeight="1" x14ac:dyDescent="0.25">
      <c r="A51" s="298" t="s">
        <v>194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</row>
    <row r="52" spans="1:27" s="64" customFormat="1" ht="2.25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</row>
    <row r="53" spans="1:27" s="62" customFormat="1" ht="13.5" customHeight="1" x14ac:dyDescent="0.25">
      <c r="A53" s="63"/>
      <c r="B53" s="63"/>
      <c r="C53" s="381" t="s">
        <v>28</v>
      </c>
      <c r="D53" s="382"/>
      <c r="E53" s="382"/>
      <c r="F53" s="382"/>
      <c r="G53" s="382"/>
      <c r="H53" s="382"/>
      <c r="I53" s="382"/>
      <c r="J53" s="382"/>
      <c r="K53" s="383"/>
      <c r="L53" s="371" t="s">
        <v>196</v>
      </c>
      <c r="M53" s="371"/>
      <c r="N53" s="371"/>
      <c r="O53" s="371"/>
      <c r="P53" s="371" t="s">
        <v>180</v>
      </c>
      <c r="Q53" s="371"/>
      <c r="R53" s="294" t="s">
        <v>182</v>
      </c>
      <c r="S53" s="294"/>
      <c r="T53" s="63"/>
      <c r="U53" s="63"/>
    </row>
    <row r="54" spans="1:27" s="62" customFormat="1" ht="13.5" customHeight="1" x14ac:dyDescent="0.25">
      <c r="A54" s="63"/>
      <c r="B54" s="63"/>
      <c r="C54" s="384"/>
      <c r="D54" s="385"/>
      <c r="E54" s="385"/>
      <c r="F54" s="385"/>
      <c r="G54" s="385"/>
      <c r="H54" s="385"/>
      <c r="I54" s="385"/>
      <c r="J54" s="385"/>
      <c r="K54" s="386"/>
      <c r="L54" s="371" t="s">
        <v>109</v>
      </c>
      <c r="M54" s="371"/>
      <c r="N54" s="371" t="s">
        <v>110</v>
      </c>
      <c r="O54" s="371"/>
      <c r="P54" s="371"/>
      <c r="Q54" s="371"/>
      <c r="R54" s="294"/>
      <c r="S54" s="294"/>
      <c r="T54" s="63"/>
      <c r="U54" s="63"/>
    </row>
    <row r="55" spans="1:27" ht="29.25" customHeight="1" x14ac:dyDescent="0.25">
      <c r="A55" s="1"/>
      <c r="B55" s="1"/>
      <c r="C55" s="375" t="s">
        <v>448</v>
      </c>
      <c r="D55" s="376"/>
      <c r="E55" s="376"/>
      <c r="F55" s="376"/>
      <c r="G55" s="376"/>
      <c r="H55" s="376"/>
      <c r="I55" s="376"/>
      <c r="J55" s="376"/>
      <c r="K55" s="377"/>
      <c r="L55" s="366" t="s">
        <v>412</v>
      </c>
      <c r="M55" s="366"/>
      <c r="N55" s="366" t="s">
        <v>198</v>
      </c>
      <c r="O55" s="366"/>
      <c r="P55" s="366" t="s">
        <v>199</v>
      </c>
      <c r="Q55" s="366"/>
      <c r="R55" s="366" t="s">
        <v>413</v>
      </c>
      <c r="S55" s="366"/>
      <c r="T55" s="1"/>
      <c r="U55" s="1"/>
    </row>
    <row r="56" spans="1:27" ht="33" customHeight="1" x14ac:dyDescent="0.25">
      <c r="A56" s="1"/>
      <c r="B56" s="1"/>
      <c r="C56" s="375" t="s">
        <v>432</v>
      </c>
      <c r="D56" s="376"/>
      <c r="E56" s="376"/>
      <c r="F56" s="376"/>
      <c r="G56" s="376"/>
      <c r="H56" s="376"/>
      <c r="I56" s="376"/>
      <c r="J56" s="376"/>
      <c r="K56" s="377"/>
      <c r="L56" s="366" t="s">
        <v>433</v>
      </c>
      <c r="M56" s="366"/>
      <c r="N56" s="366"/>
      <c r="O56" s="366"/>
      <c r="P56" s="366"/>
      <c r="Q56" s="366"/>
      <c r="R56" s="302" t="s">
        <v>422</v>
      </c>
      <c r="S56" s="302"/>
      <c r="T56" s="1"/>
      <c r="U56" s="1"/>
    </row>
    <row r="57" spans="1:27" ht="17.25" customHeight="1" x14ac:dyDescent="0.25">
      <c r="A57" s="1"/>
      <c r="B57" s="1"/>
      <c r="C57" s="375" t="s">
        <v>111</v>
      </c>
      <c r="D57" s="376"/>
      <c r="E57" s="376"/>
      <c r="F57" s="376"/>
      <c r="G57" s="376"/>
      <c r="H57" s="376"/>
      <c r="I57" s="376"/>
      <c r="J57" s="376"/>
      <c r="K57" s="377"/>
      <c r="L57" s="366" t="s">
        <v>200</v>
      </c>
      <c r="M57" s="366"/>
      <c r="N57" s="366"/>
      <c r="O57" s="366"/>
      <c r="P57" s="366"/>
      <c r="Q57" s="366"/>
      <c r="R57" s="297" t="s">
        <v>64</v>
      </c>
      <c r="S57" s="297"/>
      <c r="T57" s="1"/>
      <c r="U57" s="1"/>
    </row>
    <row r="58" spans="1:27" x14ac:dyDescent="0.25">
      <c r="A58" s="1"/>
      <c r="B58" s="1"/>
      <c r="C58" s="389" t="s">
        <v>197</v>
      </c>
      <c r="D58" s="390"/>
      <c r="E58" s="390"/>
      <c r="F58" s="390"/>
      <c r="G58" s="390"/>
      <c r="H58" s="390"/>
      <c r="I58" s="390"/>
      <c r="J58" s="390"/>
      <c r="K58" s="391"/>
      <c r="L58" s="388">
        <v>18.5</v>
      </c>
      <c r="M58" s="388"/>
      <c r="N58" s="388"/>
      <c r="O58" s="388"/>
      <c r="P58" s="388"/>
      <c r="Q58" s="388"/>
      <c r="R58" s="297">
        <v>18.3</v>
      </c>
      <c r="S58" s="297"/>
      <c r="T58" s="1"/>
      <c r="U58" s="1"/>
    </row>
    <row r="59" spans="1:27" x14ac:dyDescent="0.25">
      <c r="A59" s="1"/>
      <c r="B59" s="1"/>
      <c r="C59" s="96" t="s">
        <v>112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7" s="102" customFormat="1" x14ac:dyDescent="0.25">
      <c r="A60" s="96"/>
      <c r="B60" s="96"/>
      <c r="C60" s="263" t="s">
        <v>423</v>
      </c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96"/>
      <c r="U60" s="96"/>
    </row>
    <row r="61" spans="1:27" x14ac:dyDescent="0.25">
      <c r="B61" s="96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96"/>
      <c r="AA61" s="102"/>
    </row>
    <row r="62" spans="1:27" x14ac:dyDescent="0.25">
      <c r="A62" s="1"/>
      <c r="B62" s="96"/>
      <c r="C62" s="30" t="s">
        <v>424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1"/>
      <c r="AA62" s="102"/>
    </row>
    <row r="63" spans="1:27" x14ac:dyDescent="0.25">
      <c r="A63" s="367" t="s">
        <v>205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</row>
    <row r="64" spans="1:27" x14ac:dyDescent="0.25">
      <c r="A64" s="1"/>
      <c r="B64" s="1"/>
      <c r="C64" s="387" t="s">
        <v>206</v>
      </c>
      <c r="D64" s="387"/>
      <c r="E64" s="387"/>
      <c r="F64" s="387"/>
      <c r="G64" s="387"/>
      <c r="H64" s="387"/>
      <c r="I64" s="371" t="s">
        <v>182</v>
      </c>
      <c r="J64" s="371"/>
      <c r="K64" s="371" t="s">
        <v>196</v>
      </c>
      <c r="L64" s="371"/>
      <c r="M64" s="371" t="s">
        <v>180</v>
      </c>
      <c r="N64" s="371"/>
      <c r="O64" s="378"/>
      <c r="P64" s="378"/>
      <c r="Q64" s="1"/>
      <c r="R64" s="1"/>
      <c r="S64" s="1"/>
      <c r="T64" s="1"/>
      <c r="U64" s="1"/>
    </row>
    <row r="65" spans="1:21" ht="15" customHeight="1" x14ac:dyDescent="0.25">
      <c r="A65" s="1"/>
      <c r="B65" s="1"/>
      <c r="C65" s="372" t="s">
        <v>449</v>
      </c>
      <c r="D65" s="373"/>
      <c r="E65" s="373"/>
      <c r="F65" s="373"/>
      <c r="G65" s="373"/>
      <c r="H65" s="374"/>
      <c r="I65" s="369" t="s">
        <v>204</v>
      </c>
      <c r="J65" s="369"/>
      <c r="K65" s="369" t="s">
        <v>204</v>
      </c>
      <c r="L65" s="369"/>
      <c r="M65" s="369"/>
      <c r="N65" s="369"/>
      <c r="O65" s="364" t="s">
        <v>419</v>
      </c>
      <c r="P65" s="365"/>
      <c r="Q65" s="365"/>
      <c r="R65" s="365"/>
      <c r="S65" s="365"/>
      <c r="T65" s="365"/>
      <c r="U65" s="365"/>
    </row>
    <row r="66" spans="1:21" ht="18.75" x14ac:dyDescent="0.25">
      <c r="A66" s="1"/>
      <c r="B66" s="1"/>
      <c r="C66" s="368" t="s">
        <v>450</v>
      </c>
      <c r="D66" s="368"/>
      <c r="E66" s="368"/>
      <c r="F66" s="368"/>
      <c r="G66" s="368"/>
      <c r="H66" s="368"/>
      <c r="I66" s="369" t="s">
        <v>204</v>
      </c>
      <c r="J66" s="369"/>
      <c r="K66" s="369" t="s">
        <v>204</v>
      </c>
      <c r="L66" s="369"/>
      <c r="M66" s="369" t="s">
        <v>204</v>
      </c>
      <c r="N66" s="369"/>
      <c r="O66" s="364"/>
      <c r="P66" s="365"/>
      <c r="Q66" s="365"/>
      <c r="R66" s="365"/>
      <c r="S66" s="365"/>
      <c r="T66" s="365"/>
      <c r="U66" s="365"/>
    </row>
    <row r="67" spans="1:21" ht="18.75" x14ac:dyDescent="0.25">
      <c r="A67" s="1"/>
      <c r="B67" s="1"/>
      <c r="C67" s="368" t="s">
        <v>451</v>
      </c>
      <c r="D67" s="368"/>
      <c r="E67" s="368"/>
      <c r="F67" s="368"/>
      <c r="G67" s="368"/>
      <c r="H67" s="368"/>
      <c r="I67" s="340"/>
      <c r="J67" s="370"/>
      <c r="K67" s="340"/>
      <c r="L67" s="370"/>
      <c r="M67" s="369" t="s">
        <v>204</v>
      </c>
      <c r="N67" s="369"/>
      <c r="O67" s="364"/>
      <c r="P67" s="365"/>
      <c r="Q67" s="365"/>
      <c r="R67" s="365"/>
      <c r="S67" s="365"/>
      <c r="T67" s="365"/>
      <c r="U67" s="365"/>
    </row>
    <row r="68" spans="1:21" ht="18.75" x14ac:dyDescent="0.25">
      <c r="A68" s="1"/>
      <c r="B68" s="1"/>
      <c r="C68" s="368" t="s">
        <v>207</v>
      </c>
      <c r="D68" s="368"/>
      <c r="E68" s="368"/>
      <c r="F68" s="368"/>
      <c r="G68" s="368"/>
      <c r="H68" s="368"/>
      <c r="I68" s="369" t="s">
        <v>204</v>
      </c>
      <c r="J68" s="369"/>
      <c r="K68" s="369" t="s">
        <v>204</v>
      </c>
      <c r="L68" s="369"/>
      <c r="M68" s="297"/>
      <c r="N68" s="297"/>
      <c r="O68" s="364"/>
      <c r="P68" s="365"/>
      <c r="Q68" s="365"/>
      <c r="R68" s="365"/>
      <c r="S68" s="365"/>
      <c r="T68" s="365"/>
      <c r="U68" s="365"/>
    </row>
    <row r="69" spans="1:21" ht="18.75" x14ac:dyDescent="0.25">
      <c r="A69" s="1"/>
      <c r="B69" s="1"/>
      <c r="C69" s="368" t="s">
        <v>208</v>
      </c>
      <c r="D69" s="368"/>
      <c r="E69" s="368"/>
      <c r="F69" s="368"/>
      <c r="G69" s="368"/>
      <c r="H69" s="368"/>
      <c r="I69" s="369" t="s">
        <v>204</v>
      </c>
      <c r="J69" s="369"/>
      <c r="K69" s="369" t="s">
        <v>204</v>
      </c>
      <c r="L69" s="369"/>
      <c r="M69" s="369" t="s">
        <v>204</v>
      </c>
      <c r="N69" s="369"/>
      <c r="O69" s="364"/>
      <c r="P69" s="365"/>
      <c r="Q69" s="365"/>
      <c r="R69" s="365"/>
      <c r="S69" s="365"/>
      <c r="T69" s="365"/>
      <c r="U69" s="365"/>
    </row>
    <row r="70" spans="1:2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</row>
  </sheetData>
  <protectedRanges>
    <protectedRange sqref="C55:I57 K55:K57 J55" name="Диапазон1_8_1"/>
    <protectedRange sqref="P56:S57 L56:M57 M55 O55:S55" name="Диапазон1_8_1_1"/>
  </protectedRanges>
  <mergeCells count="85">
    <mergeCell ref="A1:D1"/>
    <mergeCell ref="A13:E14"/>
    <mergeCell ref="A51:U51"/>
    <mergeCell ref="F13:J14"/>
    <mergeCell ref="F15:J15"/>
    <mergeCell ref="A26:G26"/>
    <mergeCell ref="H26:N26"/>
    <mergeCell ref="O26:U26"/>
    <mergeCell ref="A45:T45"/>
    <mergeCell ref="A16:U18"/>
    <mergeCell ref="P13:U14"/>
    <mergeCell ref="K13:O14"/>
    <mergeCell ref="M29:N29"/>
    <mergeCell ref="K28:L28"/>
    <mergeCell ref="K15:O15"/>
    <mergeCell ref="P15:U15"/>
    <mergeCell ref="R53:S54"/>
    <mergeCell ref="L57:Q57"/>
    <mergeCell ref="L56:Q56"/>
    <mergeCell ref="N34:U34"/>
    <mergeCell ref="N35:U43"/>
    <mergeCell ref="L55:M55"/>
    <mergeCell ref="N55:O55"/>
    <mergeCell ref="P55:Q55"/>
    <mergeCell ref="O30:P31"/>
    <mergeCell ref="D27:U27"/>
    <mergeCell ref="A15:E15"/>
    <mergeCell ref="D28:H28"/>
    <mergeCell ref="D29:H29"/>
    <mergeCell ref="D30:H30"/>
    <mergeCell ref="K29:L29"/>
    <mergeCell ref="I28:J28"/>
    <mergeCell ref="I29:J29"/>
    <mergeCell ref="I31:J31"/>
    <mergeCell ref="D31:H31"/>
    <mergeCell ref="O64:P64"/>
    <mergeCell ref="C64:H64"/>
    <mergeCell ref="L58:Q58"/>
    <mergeCell ref="C58:K58"/>
    <mergeCell ref="C57:K57"/>
    <mergeCell ref="C56:K56"/>
    <mergeCell ref="C55:K55"/>
    <mergeCell ref="C60:S61"/>
    <mergeCell ref="M28:N28"/>
    <mergeCell ref="O28:P28"/>
    <mergeCell ref="L54:M54"/>
    <mergeCell ref="N54:O54"/>
    <mergeCell ref="L53:O53"/>
    <mergeCell ref="O29:P29"/>
    <mergeCell ref="M31:N31"/>
    <mergeCell ref="M30:N30"/>
    <mergeCell ref="K31:L31"/>
    <mergeCell ref="K30:L30"/>
    <mergeCell ref="P53:Q54"/>
    <mergeCell ref="C53:K54"/>
    <mergeCell ref="I30:J30"/>
    <mergeCell ref="C67:H67"/>
    <mergeCell ref="C68:H68"/>
    <mergeCell ref="I64:J64"/>
    <mergeCell ref="K64:L64"/>
    <mergeCell ref="M64:N64"/>
    <mergeCell ref="C66:H66"/>
    <mergeCell ref="I65:J65"/>
    <mergeCell ref="K65:L65"/>
    <mergeCell ref="M65:N65"/>
    <mergeCell ref="C65:H65"/>
    <mergeCell ref="I66:J66"/>
    <mergeCell ref="K66:L66"/>
    <mergeCell ref="M66:N66"/>
    <mergeCell ref="O65:U69"/>
    <mergeCell ref="R55:S55"/>
    <mergeCell ref="R56:S56"/>
    <mergeCell ref="R57:S57"/>
    <mergeCell ref="R58:S58"/>
    <mergeCell ref="A63:U63"/>
    <mergeCell ref="C69:H69"/>
    <mergeCell ref="M69:N69"/>
    <mergeCell ref="M68:N68"/>
    <mergeCell ref="M67:N67"/>
    <mergeCell ref="K69:L69"/>
    <mergeCell ref="K68:L68"/>
    <mergeCell ref="K67:L67"/>
    <mergeCell ref="I69:J69"/>
    <mergeCell ref="I68:J68"/>
    <mergeCell ref="I67:J67"/>
  </mergeCells>
  <hyperlinks>
    <hyperlink ref="A1:D1" location="Содержание!A1" display="Вернуться к содержанию"/>
  </hyperlinks>
  <pageMargins left="0.70866141732283472" right="0.70866141732283472" top="0.74803149606299213" bottom="0.74803149606299213" header="0.31496062992125984" footer="0.31496062992125984"/>
  <pageSetup paperSize="9" scale="66" fitToHeight="2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0070C0"/>
    <pageSetUpPr fitToPage="1"/>
  </sheetPr>
  <dimension ref="A1:R65"/>
  <sheetViews>
    <sheetView view="pageBreakPreview" zoomScaleNormal="100" zoomScaleSheetLayoutView="100" workbookViewId="0">
      <pane ySplit="1" topLeftCell="A2" activePane="bottomLeft" state="frozen"/>
      <selection pane="bottomLeft" activeCell="H3" sqref="H3"/>
    </sheetView>
  </sheetViews>
  <sheetFormatPr defaultRowHeight="15" x14ac:dyDescent="0.25"/>
  <cols>
    <col min="1" max="1" width="1.7109375" customWidth="1"/>
    <col min="2" max="3" width="6.140625" customWidth="1"/>
    <col min="4" max="4" width="5.5703125" customWidth="1"/>
    <col min="5" max="5" width="5.140625" customWidth="1"/>
    <col min="6" max="6" width="9.42578125" customWidth="1"/>
    <col min="7" max="7" width="9.5703125" customWidth="1"/>
    <col min="8" max="8" width="4.42578125" customWidth="1"/>
    <col min="9" max="9" width="8.5703125" customWidth="1"/>
    <col min="10" max="10" width="7.42578125" customWidth="1"/>
    <col min="11" max="11" width="6.140625" customWidth="1"/>
    <col min="12" max="12" width="8.42578125" customWidth="1"/>
    <col min="13" max="13" width="8" customWidth="1"/>
    <col min="14" max="14" width="7.85546875" customWidth="1"/>
    <col min="15" max="15" width="10.85546875" customWidth="1"/>
    <col min="16" max="16" width="6.85546875" customWidth="1"/>
    <col min="17" max="17" width="6" customWidth="1"/>
    <col min="18" max="18" width="0.7109375" style="1" customWidth="1"/>
  </cols>
  <sheetData>
    <row r="1" spans="1:17" ht="21" x14ac:dyDescent="0.35">
      <c r="A1" s="223" t="s">
        <v>69</v>
      </c>
      <c r="B1" s="223"/>
      <c r="C1" s="223"/>
      <c r="D1" s="223"/>
      <c r="E1" s="223"/>
      <c r="F1" s="25" t="s">
        <v>141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5">
      <c r="A2" s="298" t="s">
        <v>127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x14ac:dyDescent="0.25">
      <c r="A3" s="96" t="s">
        <v>452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 t="s">
        <v>128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51" customHeight="1" x14ac:dyDescent="0.25">
      <c r="A5" s="1"/>
      <c r="B5" s="405" t="s">
        <v>37</v>
      </c>
      <c r="C5" s="406"/>
      <c r="D5" s="406"/>
      <c r="E5" s="406"/>
      <c r="F5" s="406"/>
      <c r="G5" s="406"/>
      <c r="H5" s="406"/>
      <c r="I5" s="404" t="s">
        <v>152</v>
      </c>
      <c r="J5" s="404"/>
      <c r="K5" s="404"/>
      <c r="L5" s="404" t="s">
        <v>151</v>
      </c>
      <c r="M5" s="404"/>
      <c r="N5" s="404"/>
      <c r="O5" s="404" t="s">
        <v>177</v>
      </c>
      <c r="P5" s="404"/>
      <c r="Q5" s="404"/>
    </row>
    <row r="6" spans="1:17" ht="36.75" customHeight="1" x14ac:dyDescent="0.25">
      <c r="A6" s="1"/>
      <c r="B6" s="407"/>
      <c r="C6" s="408"/>
      <c r="D6" s="408"/>
      <c r="E6" s="408"/>
      <c r="F6" s="408"/>
      <c r="G6" s="408"/>
      <c r="H6" s="408"/>
      <c r="I6" s="100" t="s">
        <v>142</v>
      </c>
      <c r="J6" s="372" t="s">
        <v>143</v>
      </c>
      <c r="K6" s="374"/>
      <c r="L6" s="100" t="s">
        <v>142</v>
      </c>
      <c r="M6" s="372" t="s">
        <v>143</v>
      </c>
      <c r="N6" s="374"/>
      <c r="O6" s="100" t="s">
        <v>142</v>
      </c>
      <c r="P6" s="372" t="s">
        <v>143</v>
      </c>
      <c r="Q6" s="374"/>
    </row>
    <row r="7" spans="1:17" x14ac:dyDescent="0.25">
      <c r="A7" s="1"/>
      <c r="B7" s="300" t="s">
        <v>129</v>
      </c>
      <c r="C7" s="300"/>
      <c r="D7" s="300"/>
      <c r="E7" s="300"/>
      <c r="F7" s="300"/>
      <c r="G7" s="300"/>
      <c r="H7" s="300"/>
      <c r="I7" s="195" t="s">
        <v>144</v>
      </c>
      <c r="J7" s="399" t="s">
        <v>567</v>
      </c>
      <c r="K7" s="400"/>
      <c r="L7" s="302" t="s">
        <v>476</v>
      </c>
      <c r="M7" s="302" t="s">
        <v>477</v>
      </c>
      <c r="N7" s="302"/>
      <c r="O7" s="297">
        <v>410</v>
      </c>
      <c r="P7" s="297"/>
      <c r="Q7" s="297"/>
    </row>
    <row r="8" spans="1:17" x14ac:dyDescent="0.25">
      <c r="A8" s="1"/>
      <c r="B8" s="300" t="s">
        <v>130</v>
      </c>
      <c r="C8" s="300"/>
      <c r="D8" s="300"/>
      <c r="E8" s="300"/>
      <c r="F8" s="300"/>
      <c r="G8" s="300"/>
      <c r="H8" s="300"/>
      <c r="I8" s="302">
        <v>5000</v>
      </c>
      <c r="J8" s="302"/>
      <c r="K8" s="302"/>
      <c r="L8" s="302"/>
      <c r="M8" s="302"/>
      <c r="N8" s="302"/>
      <c r="O8" s="297">
        <v>230</v>
      </c>
      <c r="P8" s="297"/>
      <c r="Q8" s="297"/>
    </row>
    <row r="9" spans="1:17" x14ac:dyDescent="0.25">
      <c r="A9" s="1"/>
      <c r="B9" s="300" t="s">
        <v>131</v>
      </c>
      <c r="C9" s="300"/>
      <c r="D9" s="300"/>
      <c r="E9" s="300"/>
      <c r="F9" s="300"/>
      <c r="G9" s="300"/>
      <c r="H9" s="300"/>
      <c r="I9" s="195" t="s">
        <v>145</v>
      </c>
      <c r="J9" s="399" t="s">
        <v>567</v>
      </c>
      <c r="K9" s="400"/>
      <c r="L9" s="302"/>
      <c r="M9" s="302"/>
      <c r="N9" s="302"/>
      <c r="O9" s="297">
        <v>900</v>
      </c>
      <c r="P9" s="297"/>
      <c r="Q9" s="297"/>
    </row>
    <row r="10" spans="1:17" x14ac:dyDescent="0.25">
      <c r="A10" s="1"/>
      <c r="B10" s="300" t="s">
        <v>132</v>
      </c>
      <c r="C10" s="300"/>
      <c r="D10" s="300"/>
      <c r="E10" s="300"/>
      <c r="F10" s="300"/>
      <c r="G10" s="300"/>
      <c r="H10" s="300"/>
      <c r="I10" s="302">
        <v>5500</v>
      </c>
      <c r="J10" s="302"/>
      <c r="K10" s="302"/>
      <c r="L10" s="302"/>
      <c r="M10" s="302"/>
      <c r="N10" s="302"/>
      <c r="O10" s="297">
        <v>1795</v>
      </c>
      <c r="P10" s="297"/>
      <c r="Q10" s="297"/>
    </row>
    <row r="11" spans="1:17" x14ac:dyDescent="0.25">
      <c r="A11" s="1"/>
      <c r="B11" s="300" t="s">
        <v>133</v>
      </c>
      <c r="C11" s="300"/>
      <c r="D11" s="300"/>
      <c r="E11" s="300"/>
      <c r="F11" s="300"/>
      <c r="G11" s="300"/>
      <c r="H11" s="300"/>
      <c r="I11" s="195" t="s">
        <v>145</v>
      </c>
      <c r="J11" s="399" t="s">
        <v>567</v>
      </c>
      <c r="K11" s="400"/>
      <c r="L11" s="302"/>
      <c r="M11" s="302"/>
      <c r="N11" s="302"/>
      <c r="O11" s="342" t="s">
        <v>139</v>
      </c>
      <c r="P11" s="343"/>
      <c r="Q11" s="401"/>
    </row>
    <row r="12" spans="1:17" x14ac:dyDescent="0.25">
      <c r="A12" s="1"/>
      <c r="B12" s="300" t="s">
        <v>134</v>
      </c>
      <c r="C12" s="300"/>
      <c r="D12" s="300"/>
      <c r="E12" s="300"/>
      <c r="F12" s="300"/>
      <c r="G12" s="300"/>
      <c r="H12" s="300"/>
      <c r="I12" s="302">
        <v>5500</v>
      </c>
      <c r="J12" s="302"/>
      <c r="K12" s="302"/>
      <c r="L12" s="302"/>
      <c r="M12" s="302"/>
      <c r="N12" s="302"/>
      <c r="O12" s="346"/>
      <c r="P12" s="347"/>
      <c r="Q12" s="402"/>
    </row>
    <row r="13" spans="1:17" x14ac:dyDescent="0.25">
      <c r="A13" s="1"/>
      <c r="B13" s="300" t="s">
        <v>135</v>
      </c>
      <c r="C13" s="300"/>
      <c r="D13" s="300"/>
      <c r="E13" s="300"/>
      <c r="F13" s="300"/>
      <c r="G13" s="300"/>
      <c r="H13" s="300"/>
      <c r="I13" s="195" t="s">
        <v>145</v>
      </c>
      <c r="J13" s="399" t="s">
        <v>567</v>
      </c>
      <c r="K13" s="400"/>
      <c r="L13" s="302"/>
      <c r="M13" s="302"/>
      <c r="N13" s="302"/>
      <c r="O13" s="297">
        <v>490</v>
      </c>
      <c r="P13" s="297"/>
      <c r="Q13" s="297"/>
    </row>
    <row r="14" spans="1:17" x14ac:dyDescent="0.25">
      <c r="A14" s="1"/>
      <c r="B14" s="300" t="s">
        <v>136</v>
      </c>
      <c r="C14" s="300"/>
      <c r="D14" s="300"/>
      <c r="E14" s="300"/>
      <c r="F14" s="300"/>
      <c r="G14" s="300"/>
      <c r="H14" s="300"/>
      <c r="I14" s="302">
        <v>5000</v>
      </c>
      <c r="J14" s="302"/>
      <c r="K14" s="302"/>
      <c r="L14" s="302"/>
      <c r="M14" s="302"/>
      <c r="N14" s="302"/>
      <c r="O14" s="297">
        <v>230</v>
      </c>
      <c r="P14" s="297"/>
      <c r="Q14" s="297"/>
    </row>
    <row r="15" spans="1:17" ht="25.5" customHeight="1" x14ac:dyDescent="0.25">
      <c r="A15" s="1"/>
      <c r="B15" s="403" t="s">
        <v>137</v>
      </c>
      <c r="C15" s="403"/>
      <c r="D15" s="403"/>
      <c r="E15" s="403"/>
      <c r="F15" s="403"/>
      <c r="G15" s="403"/>
      <c r="H15" s="403"/>
      <c r="I15" s="195" t="s">
        <v>144</v>
      </c>
      <c r="J15" s="399" t="s">
        <v>567</v>
      </c>
      <c r="K15" s="400"/>
      <c r="L15" s="302"/>
      <c r="M15" s="302"/>
      <c r="N15" s="302"/>
      <c r="O15" s="297">
        <v>900</v>
      </c>
      <c r="P15" s="297"/>
      <c r="Q15" s="297"/>
    </row>
    <row r="16" spans="1:17" ht="26.25" customHeight="1" x14ac:dyDescent="0.25">
      <c r="A16" s="1"/>
      <c r="B16" s="403" t="s">
        <v>138</v>
      </c>
      <c r="C16" s="403"/>
      <c r="D16" s="403"/>
      <c r="E16" s="403"/>
      <c r="F16" s="403"/>
      <c r="G16" s="403"/>
      <c r="H16" s="403"/>
      <c r="I16" s="302">
        <v>5500</v>
      </c>
      <c r="J16" s="302"/>
      <c r="K16" s="302"/>
      <c r="L16" s="302"/>
      <c r="M16" s="302"/>
      <c r="N16" s="302"/>
      <c r="O16" s="297">
        <v>1795</v>
      </c>
      <c r="P16" s="297"/>
      <c r="Q16" s="297"/>
    </row>
    <row r="17" spans="1:18" s="137" customFormat="1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x14ac:dyDescent="0.25">
      <c r="A18" s="1"/>
      <c r="B18" s="22" t="s">
        <v>146</v>
      </c>
      <c r="C18" s="22"/>
      <c r="D18" s="22"/>
      <c r="E18" s="22"/>
      <c r="F18" s="22"/>
      <c r="G18" s="22"/>
      <c r="H18" s="22"/>
      <c r="I18" s="52"/>
      <c r="J18" s="52"/>
      <c r="K18" s="52"/>
      <c r="L18" s="22" t="s">
        <v>568</v>
      </c>
      <c r="M18" s="52"/>
      <c r="N18" s="52"/>
      <c r="O18" s="52"/>
      <c r="P18" s="52"/>
      <c r="Q18" s="52"/>
    </row>
    <row r="19" spans="1:18" ht="12.75" customHeight="1" x14ac:dyDescent="0.25">
      <c r="A19" s="1"/>
      <c r="B19" s="1" t="s">
        <v>147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8" ht="12.75" customHeight="1" x14ac:dyDescent="0.25">
      <c r="A20" s="1"/>
      <c r="B20" s="30" t="s">
        <v>148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x14ac:dyDescent="0.25">
      <c r="A21" s="298" t="s">
        <v>140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</row>
    <row r="22" spans="1:18" x14ac:dyDescent="0.25">
      <c r="A22" s="1"/>
      <c r="B22" s="1"/>
      <c r="C22" s="1"/>
      <c r="D22" s="1"/>
      <c r="E22" s="29" t="s">
        <v>65</v>
      </c>
      <c r="F22" s="29"/>
      <c r="G22" s="29"/>
      <c r="H22" s="29"/>
      <c r="I22" s="29"/>
      <c r="J22" s="1"/>
      <c r="K22" s="1"/>
      <c r="L22" s="1"/>
      <c r="M22" s="29" t="s">
        <v>66</v>
      </c>
      <c r="N22" s="29"/>
      <c r="O22" s="29"/>
      <c r="P22" s="29"/>
      <c r="Q22" s="29"/>
    </row>
    <row r="23" spans="1:18" ht="30.75" customHeight="1" x14ac:dyDescent="0.25">
      <c r="A23" s="1"/>
      <c r="B23" s="1"/>
      <c r="C23" s="1"/>
      <c r="D23" s="1"/>
      <c r="E23" s="409" t="s">
        <v>149</v>
      </c>
      <c r="F23" s="409"/>
      <c r="G23" s="409" t="s">
        <v>47</v>
      </c>
      <c r="H23" s="409"/>
      <c r="I23" s="1"/>
      <c r="J23" s="1"/>
      <c r="K23" s="1"/>
      <c r="L23" s="1"/>
      <c r="M23" s="420" t="s">
        <v>149</v>
      </c>
      <c r="N23" s="421"/>
      <c r="O23" s="409" t="s">
        <v>47</v>
      </c>
      <c r="P23" s="409"/>
      <c r="Q23" s="1"/>
    </row>
    <row r="24" spans="1:18" ht="27" customHeight="1" x14ac:dyDescent="0.25">
      <c r="A24" s="1"/>
      <c r="B24" s="1"/>
      <c r="C24" s="1"/>
      <c r="D24" s="1"/>
      <c r="E24" s="418" t="s">
        <v>150</v>
      </c>
      <c r="F24" s="418"/>
      <c r="G24" s="422" t="s">
        <v>62</v>
      </c>
      <c r="H24" s="422"/>
      <c r="I24" s="1"/>
      <c r="J24" s="1"/>
      <c r="K24" s="1"/>
      <c r="L24" s="1"/>
      <c r="M24" s="418" t="s">
        <v>155</v>
      </c>
      <c r="N24" s="418"/>
      <c r="O24" s="410" t="s">
        <v>157</v>
      </c>
      <c r="P24" s="410"/>
      <c r="Q24" s="1"/>
    </row>
    <row r="25" spans="1:18" ht="24.75" customHeight="1" x14ac:dyDescent="0.25">
      <c r="A25" s="1"/>
      <c r="B25" s="1"/>
      <c r="C25" s="1"/>
      <c r="D25" s="1"/>
      <c r="E25" s="418" t="s">
        <v>153</v>
      </c>
      <c r="F25" s="419"/>
      <c r="G25" s="422"/>
      <c r="H25" s="422"/>
      <c r="I25" s="1"/>
      <c r="J25" s="1"/>
      <c r="K25" s="1"/>
      <c r="L25" s="1"/>
      <c r="M25" s="418" t="s">
        <v>156</v>
      </c>
      <c r="N25" s="418"/>
      <c r="O25" s="410"/>
      <c r="P25" s="410"/>
      <c r="Q25" s="1"/>
    </row>
    <row r="26" spans="1:18" ht="22.5" customHeight="1" x14ac:dyDescent="0.25">
      <c r="A26" s="1"/>
      <c r="B26" s="1"/>
      <c r="C26" s="1"/>
      <c r="D26" s="1"/>
      <c r="E26" s="418" t="s">
        <v>154</v>
      </c>
      <c r="F26" s="419"/>
      <c r="G26" s="422"/>
      <c r="H26" s="422"/>
      <c r="I26" s="1"/>
      <c r="J26" s="1"/>
      <c r="K26" s="1"/>
      <c r="L26" s="1"/>
      <c r="M26" s="1"/>
      <c r="N26" s="1"/>
      <c r="O26" s="1"/>
      <c r="P26" s="1"/>
      <c r="Q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15" customHeight="1" x14ac:dyDescent="0.25">
      <c r="A30" s="1"/>
      <c r="B30" s="1"/>
      <c r="C30" s="1"/>
      <c r="D30" s="1"/>
      <c r="E30" s="411" t="s">
        <v>131</v>
      </c>
      <c r="F30" s="412"/>
      <c r="G30" s="412"/>
      <c r="H30" s="412"/>
      <c r="I30" s="1"/>
      <c r="J30" s="1"/>
      <c r="K30" s="1"/>
      <c r="L30" s="1"/>
      <c r="M30" s="411" t="s">
        <v>159</v>
      </c>
      <c r="N30" s="411"/>
      <c r="O30" s="411"/>
      <c r="P30" s="411"/>
      <c r="Q30" s="1"/>
    </row>
    <row r="31" spans="1:18" ht="18" customHeight="1" x14ac:dyDescent="0.25">
      <c r="A31" s="1"/>
      <c r="B31" s="1"/>
      <c r="C31" s="1"/>
      <c r="D31" s="1"/>
      <c r="E31" s="413"/>
      <c r="F31" s="413"/>
      <c r="G31" s="413"/>
      <c r="H31" s="413"/>
      <c r="I31" s="1"/>
      <c r="J31" s="1"/>
      <c r="K31" s="1"/>
      <c r="L31" s="1"/>
      <c r="M31" s="417"/>
      <c r="N31" s="417"/>
      <c r="O31" s="417"/>
      <c r="P31" s="417"/>
      <c r="Q31" s="1"/>
    </row>
    <row r="32" spans="1:18" ht="32.25" customHeight="1" x14ac:dyDescent="0.25">
      <c r="A32" s="1"/>
      <c r="B32" s="1"/>
      <c r="C32" s="1"/>
      <c r="D32" s="1"/>
      <c r="E32" s="414" t="s">
        <v>149</v>
      </c>
      <c r="F32" s="414"/>
      <c r="G32" s="414" t="s">
        <v>47</v>
      </c>
      <c r="H32" s="414"/>
      <c r="I32" s="1"/>
      <c r="J32" s="1"/>
      <c r="K32" s="1"/>
      <c r="L32" s="1"/>
      <c r="M32" s="414" t="s">
        <v>149</v>
      </c>
      <c r="N32" s="414"/>
      <c r="O32" s="414" t="s">
        <v>47</v>
      </c>
      <c r="P32" s="414"/>
      <c r="Q32" s="1"/>
    </row>
    <row r="33" spans="1:17" x14ac:dyDescent="0.25">
      <c r="A33" s="1"/>
      <c r="B33" s="1"/>
      <c r="C33" s="1"/>
      <c r="D33" s="1"/>
      <c r="E33" s="415">
        <v>900</v>
      </c>
      <c r="F33" s="416"/>
      <c r="G33" s="415" t="s">
        <v>158</v>
      </c>
      <c r="H33" s="416"/>
      <c r="I33" s="1"/>
      <c r="J33" s="1"/>
      <c r="K33" s="1"/>
      <c r="L33" s="1"/>
      <c r="M33" s="415">
        <v>1795</v>
      </c>
      <c r="N33" s="416"/>
      <c r="O33" s="415" t="s">
        <v>158</v>
      </c>
      <c r="P33" s="416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411" t="s">
        <v>133</v>
      </c>
      <c r="F37" s="412"/>
      <c r="G37" s="412"/>
      <c r="H37" s="412"/>
      <c r="I37" s="1"/>
      <c r="J37" s="1"/>
      <c r="K37" s="1"/>
      <c r="L37" s="1"/>
      <c r="M37" s="411" t="s">
        <v>161</v>
      </c>
      <c r="N37" s="411"/>
      <c r="O37" s="411"/>
      <c r="P37" s="411"/>
      <c r="Q37" s="1"/>
    </row>
    <row r="38" spans="1:17" x14ac:dyDescent="0.25">
      <c r="A38" s="1"/>
      <c r="B38" s="1"/>
      <c r="C38" s="1"/>
      <c r="D38" s="1"/>
      <c r="E38" s="413"/>
      <c r="F38" s="413"/>
      <c r="G38" s="413"/>
      <c r="H38" s="413"/>
      <c r="I38" s="1"/>
      <c r="J38" s="1"/>
      <c r="K38" s="1"/>
      <c r="L38" s="1"/>
      <c r="M38" s="417"/>
      <c r="N38" s="417"/>
      <c r="O38" s="417"/>
      <c r="P38" s="417"/>
      <c r="Q38" s="1"/>
    </row>
    <row r="39" spans="1:17" ht="30.75" customHeight="1" x14ac:dyDescent="0.25">
      <c r="A39" s="1"/>
      <c r="B39" s="1"/>
      <c r="C39" s="1"/>
      <c r="D39" s="1"/>
      <c r="E39" s="414" t="s">
        <v>149</v>
      </c>
      <c r="F39" s="414"/>
      <c r="G39" s="414" t="s">
        <v>47</v>
      </c>
      <c r="H39" s="414"/>
      <c r="I39" s="1"/>
      <c r="J39" s="1"/>
      <c r="K39" s="1"/>
      <c r="L39" s="1"/>
      <c r="M39" s="414" t="s">
        <v>149</v>
      </c>
      <c r="N39" s="414"/>
      <c r="O39" s="414" t="s">
        <v>47</v>
      </c>
      <c r="P39" s="414"/>
      <c r="Q39" s="1"/>
    </row>
    <row r="40" spans="1:17" x14ac:dyDescent="0.25">
      <c r="A40" s="1"/>
      <c r="B40" s="1"/>
      <c r="C40" s="1"/>
      <c r="D40" s="1"/>
      <c r="E40" s="415" t="s">
        <v>160</v>
      </c>
      <c r="F40" s="416"/>
      <c r="G40" s="415" t="s">
        <v>158</v>
      </c>
      <c r="H40" s="416"/>
      <c r="I40" s="1"/>
      <c r="J40" s="1"/>
      <c r="K40" s="1"/>
      <c r="L40" s="1"/>
      <c r="M40" s="415" t="s">
        <v>160</v>
      </c>
      <c r="N40" s="416"/>
      <c r="O40" s="415" t="s">
        <v>158</v>
      </c>
      <c r="P40" s="416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25" customHeight="1" x14ac:dyDescent="0.25">
      <c r="A44" s="1"/>
      <c r="B44" s="1"/>
      <c r="C44" s="1"/>
      <c r="D44" s="1"/>
      <c r="E44" s="1"/>
      <c r="F44" s="1"/>
      <c r="G44" s="56"/>
      <c r="H44" s="56"/>
      <c r="I44" s="1"/>
      <c r="J44" s="1"/>
      <c r="K44" s="1"/>
      <c r="L44" s="1"/>
      <c r="M44" s="1"/>
      <c r="N44" s="1"/>
      <c r="O44" s="1"/>
      <c r="P44" s="1"/>
      <c r="Q44" s="1"/>
    </row>
    <row r="45" spans="1:17" ht="15" customHeight="1" x14ac:dyDescent="0.25">
      <c r="A45" s="1"/>
      <c r="B45" s="1"/>
      <c r="C45" s="1"/>
      <c r="D45" s="1"/>
      <c r="E45" s="423" t="s">
        <v>135</v>
      </c>
      <c r="F45" s="423"/>
      <c r="G45" s="57"/>
      <c r="H45" s="57"/>
      <c r="I45" s="1"/>
      <c r="J45" s="1"/>
      <c r="K45" s="1"/>
      <c r="L45" s="1"/>
      <c r="M45" s="29" t="s">
        <v>136</v>
      </c>
      <c r="N45" s="54"/>
      <c r="O45" s="54"/>
      <c r="P45" s="54"/>
      <c r="Q45" s="1"/>
    </row>
    <row r="46" spans="1:17" ht="30" customHeight="1" x14ac:dyDescent="0.25">
      <c r="A46" s="1"/>
      <c r="B46" s="1"/>
      <c r="C46" s="1"/>
      <c r="D46" s="1"/>
      <c r="E46" s="414" t="s">
        <v>149</v>
      </c>
      <c r="F46" s="414"/>
      <c r="G46" s="414" t="s">
        <v>47</v>
      </c>
      <c r="H46" s="414"/>
      <c r="I46" s="1"/>
      <c r="J46" s="1"/>
      <c r="K46" s="1"/>
      <c r="L46" s="1"/>
      <c r="M46" s="420" t="s">
        <v>149</v>
      </c>
      <c r="N46" s="421"/>
      <c r="O46" s="409" t="s">
        <v>47</v>
      </c>
      <c r="P46" s="409"/>
      <c r="Q46" s="1"/>
    </row>
    <row r="47" spans="1:17" ht="25.5" customHeight="1" x14ac:dyDescent="0.25">
      <c r="A47" s="1"/>
      <c r="B47" s="1"/>
      <c r="C47" s="1"/>
      <c r="D47" s="1"/>
      <c r="E47" s="410" t="s">
        <v>162</v>
      </c>
      <c r="F47" s="410"/>
      <c r="G47" s="410" t="s">
        <v>158</v>
      </c>
      <c r="H47" s="410"/>
      <c r="I47" s="1"/>
      <c r="J47" s="1"/>
      <c r="K47" s="1"/>
      <c r="L47" s="1"/>
      <c r="M47" s="418" t="s">
        <v>155</v>
      </c>
      <c r="N47" s="418"/>
      <c r="O47" s="410" t="s">
        <v>157</v>
      </c>
      <c r="P47" s="410"/>
      <c r="Q47" s="1"/>
    </row>
    <row r="48" spans="1:17" ht="27" customHeight="1" x14ac:dyDescent="0.25">
      <c r="A48" s="1"/>
      <c r="B48" s="1"/>
      <c r="C48" s="1"/>
      <c r="D48" s="1"/>
      <c r="E48" s="291" t="s">
        <v>163</v>
      </c>
      <c r="F48" s="291"/>
      <c r="G48" s="410"/>
      <c r="H48" s="410"/>
      <c r="I48" s="1"/>
      <c r="J48" s="1"/>
      <c r="K48" s="1"/>
      <c r="L48" s="1"/>
      <c r="M48" s="418" t="s">
        <v>156</v>
      </c>
      <c r="N48" s="418"/>
      <c r="O48" s="410"/>
      <c r="P48" s="410"/>
      <c r="Q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58"/>
      <c r="N49" s="58"/>
      <c r="O49" s="59"/>
      <c r="P49" s="59"/>
      <c r="Q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8" ht="15" customHeight="1" x14ac:dyDescent="0.25">
      <c r="A51" s="1"/>
      <c r="B51" s="1"/>
      <c r="C51" s="1"/>
      <c r="D51" s="1"/>
      <c r="E51" s="411" t="s">
        <v>137</v>
      </c>
      <c r="F51" s="411"/>
      <c r="G51" s="411"/>
      <c r="H51" s="411"/>
      <c r="I51" s="1"/>
      <c r="J51" s="1"/>
      <c r="K51" s="1"/>
      <c r="L51" s="1"/>
      <c r="M51" s="411" t="s">
        <v>138</v>
      </c>
      <c r="N51" s="411"/>
      <c r="O51" s="411"/>
      <c r="P51" s="411"/>
      <c r="Q51" s="1"/>
    </row>
    <row r="52" spans="1:18" x14ac:dyDescent="0.25">
      <c r="A52" s="1"/>
      <c r="B52" s="1"/>
      <c r="C52" s="1"/>
      <c r="D52" s="1"/>
      <c r="E52" s="411"/>
      <c r="F52" s="411"/>
      <c r="G52" s="411"/>
      <c r="H52" s="411"/>
      <c r="I52" s="1"/>
      <c r="J52" s="1"/>
      <c r="K52" s="1"/>
      <c r="L52" s="1"/>
      <c r="M52" s="411"/>
      <c r="N52" s="411"/>
      <c r="O52" s="411"/>
      <c r="P52" s="411"/>
      <c r="Q52" s="1"/>
    </row>
    <row r="53" spans="1:18" ht="15" customHeight="1" x14ac:dyDescent="0.25">
      <c r="A53" s="1"/>
      <c r="B53" s="1"/>
      <c r="C53" s="1"/>
      <c r="D53" s="1"/>
      <c r="E53" s="417"/>
      <c r="F53" s="417"/>
      <c r="G53" s="417"/>
      <c r="H53" s="417"/>
      <c r="I53" s="1"/>
      <c r="J53" s="1"/>
      <c r="K53" s="1"/>
      <c r="L53" s="1"/>
      <c r="M53" s="417"/>
      <c r="N53" s="417"/>
      <c r="O53" s="417"/>
      <c r="P53" s="417"/>
      <c r="Q53" s="1"/>
    </row>
    <row r="54" spans="1:18" ht="30.75" customHeight="1" x14ac:dyDescent="0.25">
      <c r="A54" s="1"/>
      <c r="B54" s="1"/>
      <c r="C54" s="1"/>
      <c r="D54" s="1"/>
      <c r="E54" s="414" t="s">
        <v>149</v>
      </c>
      <c r="F54" s="414"/>
      <c r="G54" s="414" t="s">
        <v>47</v>
      </c>
      <c r="H54" s="414"/>
      <c r="I54" s="1"/>
      <c r="J54" s="1"/>
      <c r="K54" s="1"/>
      <c r="L54" s="1"/>
      <c r="M54" s="414" t="s">
        <v>149</v>
      </c>
      <c r="N54" s="414"/>
      <c r="O54" s="414" t="s">
        <v>47</v>
      </c>
      <c r="P54" s="414"/>
      <c r="Q54" s="1"/>
    </row>
    <row r="55" spans="1:18" ht="24" customHeight="1" x14ac:dyDescent="0.25">
      <c r="A55" s="1"/>
      <c r="B55" s="1"/>
      <c r="C55" s="1"/>
      <c r="D55" s="1"/>
      <c r="E55" s="415">
        <v>900</v>
      </c>
      <c r="F55" s="416"/>
      <c r="G55" s="415" t="s">
        <v>158</v>
      </c>
      <c r="H55" s="416"/>
      <c r="I55" s="1"/>
      <c r="J55" s="1"/>
      <c r="K55" s="1"/>
      <c r="L55" s="1"/>
      <c r="M55" s="415">
        <v>1795</v>
      </c>
      <c r="N55" s="416"/>
      <c r="O55" s="415" t="s">
        <v>158</v>
      </c>
      <c r="P55" s="416"/>
      <c r="Q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6"/>
      <c r="P57" s="1"/>
      <c r="Q57" s="1"/>
    </row>
    <row r="58" spans="1:18" x14ac:dyDescent="0.25">
      <c r="A58" s="96"/>
      <c r="B58" s="96"/>
      <c r="C58" s="96"/>
      <c r="D58" s="96"/>
      <c r="E58" s="29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18" ht="36" customHeight="1" x14ac:dyDescent="0.25">
      <c r="A59" s="96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96"/>
    </row>
    <row r="60" spans="1:18" x14ac:dyDescent="0.25">
      <c r="A60" s="96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96"/>
    </row>
    <row r="61" spans="1:18" x14ac:dyDescent="0.25">
      <c r="A61" s="96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96"/>
    </row>
    <row r="62" spans="1:18" x14ac:dyDescent="0.25">
      <c r="A62" s="96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96"/>
    </row>
    <row r="63" spans="1:18" x14ac:dyDescent="0.25">
      <c r="A63" s="96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96"/>
    </row>
    <row r="64" spans="1:18" x14ac:dyDescent="0.25">
      <c r="A64" s="96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96"/>
    </row>
    <row r="65" spans="1:18" x14ac:dyDescent="0.25">
      <c r="A65" s="96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96"/>
    </row>
  </sheetData>
  <mergeCells count="93">
    <mergeCell ref="E40:F40"/>
    <mergeCell ref="G40:H40"/>
    <mergeCell ref="M51:P53"/>
    <mergeCell ref="E54:F54"/>
    <mergeCell ref="G54:H54"/>
    <mergeCell ref="E51:H53"/>
    <mergeCell ref="E45:F45"/>
    <mergeCell ref="E46:F46"/>
    <mergeCell ref="G46:H46"/>
    <mergeCell ref="E47:F47"/>
    <mergeCell ref="E48:F48"/>
    <mergeCell ref="G47:H48"/>
    <mergeCell ref="M47:N47"/>
    <mergeCell ref="M48:N48"/>
    <mergeCell ref="M46:N46"/>
    <mergeCell ref="O46:P46"/>
    <mergeCell ref="E55:F55"/>
    <mergeCell ref="G55:H55"/>
    <mergeCell ref="M54:N54"/>
    <mergeCell ref="O54:P54"/>
    <mergeCell ref="M55:N55"/>
    <mergeCell ref="O55:P55"/>
    <mergeCell ref="O47:P48"/>
    <mergeCell ref="M37:P38"/>
    <mergeCell ref="M39:N39"/>
    <mergeCell ref="O39:P39"/>
    <mergeCell ref="M40:N40"/>
    <mergeCell ref="O40:P40"/>
    <mergeCell ref="E25:F25"/>
    <mergeCell ref="E24:F24"/>
    <mergeCell ref="M23:N23"/>
    <mergeCell ref="M24:N24"/>
    <mergeCell ref="M25:N25"/>
    <mergeCell ref="G24:H26"/>
    <mergeCell ref="E23:F23"/>
    <mergeCell ref="G23:H23"/>
    <mergeCell ref="O23:P23"/>
    <mergeCell ref="O24:P25"/>
    <mergeCell ref="E37:H38"/>
    <mergeCell ref="E39:F39"/>
    <mergeCell ref="G39:H39"/>
    <mergeCell ref="G33:H33"/>
    <mergeCell ref="E33:F33"/>
    <mergeCell ref="M30:P31"/>
    <mergeCell ref="M32:N32"/>
    <mergeCell ref="O32:P32"/>
    <mergeCell ref="M33:N33"/>
    <mergeCell ref="O33:P33"/>
    <mergeCell ref="E32:F32"/>
    <mergeCell ref="G32:H32"/>
    <mergeCell ref="E30:H31"/>
    <mergeCell ref="E26:F26"/>
    <mergeCell ref="B16:H16"/>
    <mergeCell ref="B15:H15"/>
    <mergeCell ref="O16:Q16"/>
    <mergeCell ref="O15:Q15"/>
    <mergeCell ref="A2:Q2"/>
    <mergeCell ref="O5:Q5"/>
    <mergeCell ref="L5:N5"/>
    <mergeCell ref="I5:K5"/>
    <mergeCell ref="B5:H6"/>
    <mergeCell ref="J6:K6"/>
    <mergeCell ref="M6:N6"/>
    <mergeCell ref="P6:Q6"/>
    <mergeCell ref="B11:H11"/>
    <mergeCell ref="O14:Q14"/>
    <mergeCell ref="J15:K15"/>
    <mergeCell ref="A21:Q21"/>
    <mergeCell ref="I16:K16"/>
    <mergeCell ref="I14:K14"/>
    <mergeCell ref="I12:K12"/>
    <mergeCell ref="I10:K10"/>
    <mergeCell ref="B14:H14"/>
    <mergeCell ref="B13:H13"/>
    <mergeCell ref="B12:H12"/>
    <mergeCell ref="O13:Q13"/>
    <mergeCell ref="O11:Q12"/>
    <mergeCell ref="B10:H10"/>
    <mergeCell ref="J13:K13"/>
    <mergeCell ref="J11:K11"/>
    <mergeCell ref="O10:Q10"/>
    <mergeCell ref="M7:N16"/>
    <mergeCell ref="L7:L16"/>
    <mergeCell ref="A1:E1"/>
    <mergeCell ref="I8:K8"/>
    <mergeCell ref="B8:H8"/>
    <mergeCell ref="B7:H7"/>
    <mergeCell ref="O9:Q9"/>
    <mergeCell ref="O8:Q8"/>
    <mergeCell ref="J7:K7"/>
    <mergeCell ref="J9:K9"/>
    <mergeCell ref="B9:H9"/>
    <mergeCell ref="O7:Q7"/>
  </mergeCells>
  <hyperlinks>
    <hyperlink ref="A1:E1" location="Содержание!A1" display="Вернуться к содержанию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70C0"/>
    <pageSetUpPr fitToPage="1"/>
  </sheetPr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L15" sqref="L15"/>
    </sheetView>
  </sheetViews>
  <sheetFormatPr defaultRowHeight="15" x14ac:dyDescent="0.25"/>
  <cols>
    <col min="1" max="1" width="1.7109375" style="55" customWidth="1"/>
    <col min="2" max="3" width="6.140625" style="55" customWidth="1"/>
    <col min="4" max="4" width="5.5703125" style="55" customWidth="1"/>
    <col min="5" max="5" width="4.42578125" style="55" customWidth="1"/>
    <col min="6" max="6" width="8.7109375" style="55" customWidth="1"/>
    <col min="7" max="7" width="9.5703125" style="55" customWidth="1"/>
    <col min="8" max="8" width="4.42578125" style="55" customWidth="1"/>
    <col min="9" max="9" width="8.5703125" style="55" customWidth="1"/>
    <col min="10" max="10" width="7.42578125" style="55" customWidth="1"/>
    <col min="11" max="11" width="6.140625" style="55" customWidth="1"/>
    <col min="12" max="12" width="8.42578125" style="55" customWidth="1"/>
    <col min="13" max="13" width="8" style="55" customWidth="1"/>
    <col min="14" max="14" width="5.42578125" style="55" customWidth="1"/>
    <col min="15" max="15" width="13" style="55" customWidth="1"/>
    <col min="16" max="16" width="7.5703125" style="55" customWidth="1"/>
    <col min="17" max="17" width="6.7109375" style="55" customWidth="1"/>
    <col min="18" max="18" width="0.7109375" style="1" customWidth="1"/>
    <col min="19" max="16384" width="9.140625" style="55"/>
  </cols>
  <sheetData>
    <row r="1" spans="1:17" ht="21" x14ac:dyDescent="0.35">
      <c r="A1" s="223" t="s">
        <v>69</v>
      </c>
      <c r="B1" s="223"/>
      <c r="C1" s="223"/>
      <c r="D1" s="223"/>
      <c r="E1" s="223"/>
      <c r="F1" s="25" t="s">
        <v>141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5">
      <c r="A2" s="298" t="s">
        <v>127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x14ac:dyDescent="0.25">
      <c r="A3" s="1" t="s">
        <v>164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 t="s">
        <v>128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51" customHeight="1" x14ac:dyDescent="0.25">
      <c r="A5" s="1"/>
      <c r="B5" s="405" t="s">
        <v>37</v>
      </c>
      <c r="C5" s="406"/>
      <c r="D5" s="406"/>
      <c r="E5" s="406"/>
      <c r="F5" s="406"/>
      <c r="G5" s="406"/>
      <c r="H5" s="406"/>
      <c r="I5" s="404" t="s">
        <v>152</v>
      </c>
      <c r="J5" s="404"/>
      <c r="K5" s="404"/>
      <c r="L5" s="404" t="s">
        <v>151</v>
      </c>
      <c r="M5" s="404"/>
      <c r="N5" s="404"/>
      <c r="O5" s="404" t="s">
        <v>177</v>
      </c>
      <c r="P5" s="404"/>
      <c r="Q5" s="404"/>
    </row>
    <row r="6" spans="1:17" ht="36.75" customHeight="1" x14ac:dyDescent="0.25">
      <c r="A6" s="1"/>
      <c r="B6" s="407"/>
      <c r="C6" s="408"/>
      <c r="D6" s="408"/>
      <c r="E6" s="408"/>
      <c r="F6" s="408"/>
      <c r="G6" s="408"/>
      <c r="H6" s="408"/>
      <c r="I6" s="196" t="s">
        <v>100</v>
      </c>
      <c r="J6" s="372" t="s">
        <v>165</v>
      </c>
      <c r="K6" s="374"/>
      <c r="L6" s="196" t="s">
        <v>100</v>
      </c>
      <c r="M6" s="372" t="s">
        <v>165</v>
      </c>
      <c r="N6" s="374"/>
      <c r="O6" s="196" t="s">
        <v>100</v>
      </c>
      <c r="P6" s="372" t="s">
        <v>165</v>
      </c>
      <c r="Q6" s="374"/>
    </row>
    <row r="7" spans="1:17" x14ac:dyDescent="0.25">
      <c r="A7" s="1"/>
      <c r="B7" s="300" t="s">
        <v>129</v>
      </c>
      <c r="C7" s="300"/>
      <c r="D7" s="300"/>
      <c r="E7" s="300"/>
      <c r="F7" s="300"/>
      <c r="G7" s="300"/>
      <c r="H7" s="300"/>
      <c r="I7" s="195" t="s">
        <v>144</v>
      </c>
      <c r="J7" s="399" t="s">
        <v>567</v>
      </c>
      <c r="K7" s="400"/>
      <c r="L7" s="302" t="s">
        <v>476</v>
      </c>
      <c r="M7" s="427" t="s">
        <v>477</v>
      </c>
      <c r="N7" s="428"/>
      <c r="O7" s="297">
        <v>840</v>
      </c>
      <c r="P7" s="297"/>
      <c r="Q7" s="297"/>
    </row>
    <row r="8" spans="1:17" s="1" customFormat="1" x14ac:dyDescent="0.25">
      <c r="B8" s="300" t="s">
        <v>167</v>
      </c>
      <c r="C8" s="300"/>
      <c r="D8" s="300"/>
      <c r="E8" s="300"/>
      <c r="F8" s="300"/>
      <c r="G8" s="300"/>
      <c r="H8" s="300"/>
      <c r="I8" s="195" t="s">
        <v>145</v>
      </c>
      <c r="J8" s="399" t="s">
        <v>567</v>
      </c>
      <c r="K8" s="400"/>
      <c r="L8" s="302"/>
      <c r="M8" s="429"/>
      <c r="N8" s="430"/>
      <c r="O8" s="297">
        <v>1275</v>
      </c>
      <c r="P8" s="297"/>
      <c r="Q8" s="297"/>
    </row>
    <row r="9" spans="1:17" s="1" customFormat="1" x14ac:dyDescent="0.25">
      <c r="B9" s="300" t="s">
        <v>168</v>
      </c>
      <c r="C9" s="300"/>
      <c r="D9" s="300"/>
      <c r="E9" s="300"/>
      <c r="F9" s="300"/>
      <c r="G9" s="300"/>
      <c r="H9" s="300"/>
      <c r="I9" s="302">
        <v>5500</v>
      </c>
      <c r="J9" s="302"/>
      <c r="K9" s="302"/>
      <c r="L9" s="302"/>
      <c r="M9" s="429"/>
      <c r="N9" s="430"/>
      <c r="O9" s="297">
        <v>2100</v>
      </c>
      <c r="P9" s="297"/>
      <c r="Q9" s="297"/>
    </row>
    <row r="10" spans="1:17" s="1" customFormat="1" ht="15" customHeight="1" x14ac:dyDescent="0.25">
      <c r="B10" s="300" t="s">
        <v>169</v>
      </c>
      <c r="C10" s="300"/>
      <c r="D10" s="300"/>
      <c r="E10" s="300"/>
      <c r="F10" s="300"/>
      <c r="G10" s="300"/>
      <c r="H10" s="300"/>
      <c r="I10" s="195" t="s">
        <v>145</v>
      </c>
      <c r="J10" s="399" t="s">
        <v>567</v>
      </c>
      <c r="K10" s="400"/>
      <c r="L10" s="302"/>
      <c r="M10" s="429"/>
      <c r="N10" s="430"/>
      <c r="O10" s="342" t="s">
        <v>166</v>
      </c>
      <c r="P10" s="343"/>
      <c r="Q10" s="401"/>
    </row>
    <row r="11" spans="1:17" s="1" customFormat="1" x14ac:dyDescent="0.25">
      <c r="B11" s="300" t="s">
        <v>170</v>
      </c>
      <c r="C11" s="300"/>
      <c r="D11" s="300"/>
      <c r="E11" s="300"/>
      <c r="F11" s="300"/>
      <c r="G11" s="300"/>
      <c r="H11" s="300"/>
      <c r="I11" s="302">
        <v>5500</v>
      </c>
      <c r="J11" s="302"/>
      <c r="K11" s="302"/>
      <c r="L11" s="302"/>
      <c r="M11" s="429"/>
      <c r="N11" s="430"/>
      <c r="O11" s="342" t="s">
        <v>139</v>
      </c>
      <c r="P11" s="343"/>
      <c r="Q11" s="401"/>
    </row>
    <row r="12" spans="1:17" s="1" customFormat="1" x14ac:dyDescent="0.25">
      <c r="B12" s="300" t="s">
        <v>135</v>
      </c>
      <c r="C12" s="300"/>
      <c r="D12" s="300"/>
      <c r="E12" s="300"/>
      <c r="F12" s="300"/>
      <c r="G12" s="300"/>
      <c r="H12" s="300"/>
      <c r="I12" s="195" t="s">
        <v>145</v>
      </c>
      <c r="J12" s="399" t="s">
        <v>567</v>
      </c>
      <c r="K12" s="400"/>
      <c r="L12" s="302"/>
      <c r="M12" s="429"/>
      <c r="N12" s="430"/>
      <c r="O12" s="297">
        <v>920</v>
      </c>
      <c r="P12" s="297"/>
      <c r="Q12" s="297"/>
    </row>
    <row r="13" spans="1:17" s="1" customFormat="1" ht="27" customHeight="1" x14ac:dyDescent="0.25">
      <c r="B13" s="403" t="s">
        <v>171</v>
      </c>
      <c r="C13" s="403"/>
      <c r="D13" s="403"/>
      <c r="E13" s="403"/>
      <c r="F13" s="403"/>
      <c r="G13" s="403"/>
      <c r="H13" s="403"/>
      <c r="I13" s="195" t="s">
        <v>144</v>
      </c>
      <c r="J13" s="399" t="s">
        <v>567</v>
      </c>
      <c r="K13" s="400"/>
      <c r="L13" s="302"/>
      <c r="M13" s="429"/>
      <c r="N13" s="430"/>
      <c r="O13" s="297">
        <v>1275</v>
      </c>
      <c r="P13" s="297"/>
      <c r="Q13" s="297"/>
    </row>
    <row r="14" spans="1:17" s="1" customFormat="1" ht="24.75" customHeight="1" x14ac:dyDescent="0.25">
      <c r="B14" s="403" t="s">
        <v>172</v>
      </c>
      <c r="C14" s="403"/>
      <c r="D14" s="403"/>
      <c r="E14" s="403"/>
      <c r="F14" s="403"/>
      <c r="G14" s="403"/>
      <c r="H14" s="403"/>
      <c r="I14" s="302">
        <v>5500</v>
      </c>
      <c r="J14" s="302"/>
      <c r="K14" s="302"/>
      <c r="L14" s="302"/>
      <c r="M14" s="431"/>
      <c r="N14" s="432"/>
      <c r="O14" s="297">
        <v>2100</v>
      </c>
      <c r="P14" s="297"/>
      <c r="Q14" s="297"/>
    </row>
    <row r="15" spans="1:17" s="1" customFormat="1" x14ac:dyDescent="0.25">
      <c r="B15" s="22" t="s">
        <v>146</v>
      </c>
      <c r="C15" s="22"/>
      <c r="D15" s="22"/>
      <c r="E15" s="22"/>
      <c r="F15" s="22"/>
      <c r="G15" s="22"/>
      <c r="H15" s="22"/>
      <c r="I15" s="53"/>
      <c r="J15" s="53"/>
      <c r="K15" s="53"/>
      <c r="L15" s="22" t="s">
        <v>568</v>
      </c>
      <c r="M15" s="53"/>
      <c r="N15" s="53"/>
      <c r="O15" s="53"/>
      <c r="P15" s="53"/>
      <c r="Q15" s="53"/>
    </row>
    <row r="16" spans="1:17" s="1" customFormat="1" ht="12.75" customHeight="1" x14ac:dyDescent="0.25">
      <c r="B16" s="1" t="s">
        <v>147</v>
      </c>
    </row>
    <row r="17" spans="1:17" s="1" customFormat="1" ht="12.75" customHeight="1" x14ac:dyDescent="0.25">
      <c r="B17" s="30" t="s">
        <v>148</v>
      </c>
    </row>
    <row r="18" spans="1:17" s="1" customFormat="1" x14ac:dyDescent="0.25">
      <c r="A18" s="298" t="s">
        <v>140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</row>
    <row r="19" spans="1:17" s="1" customFormat="1" x14ac:dyDescent="0.25">
      <c r="E19" s="29" t="s">
        <v>65</v>
      </c>
      <c r="F19" s="29"/>
      <c r="G19" s="29"/>
      <c r="H19" s="29"/>
      <c r="I19" s="29"/>
      <c r="M19" s="423" t="s">
        <v>135</v>
      </c>
      <c r="N19" s="423"/>
      <c r="O19" s="57"/>
      <c r="P19" s="36"/>
      <c r="Q19" s="29"/>
    </row>
    <row r="20" spans="1:17" s="1" customFormat="1" ht="30.75" customHeight="1" x14ac:dyDescent="0.25">
      <c r="E20" s="414" t="s">
        <v>176</v>
      </c>
      <c r="F20" s="414"/>
      <c r="G20" s="414"/>
      <c r="M20" s="414" t="s">
        <v>176</v>
      </c>
      <c r="N20" s="414"/>
      <c r="O20" s="414"/>
      <c r="P20" s="60"/>
    </row>
    <row r="21" spans="1:17" s="1" customFormat="1" ht="27" customHeight="1" x14ac:dyDescent="0.25">
      <c r="E21" s="410">
        <v>840</v>
      </c>
      <c r="F21" s="410"/>
      <c r="G21" s="410"/>
      <c r="M21" s="415">
        <v>920</v>
      </c>
      <c r="N21" s="426"/>
      <c r="O21" s="416"/>
    </row>
    <row r="22" spans="1:17" s="1" customFormat="1" ht="24.75" customHeight="1" x14ac:dyDescent="0.25"/>
    <row r="23" spans="1:17" s="1" customFormat="1" ht="22.5" customHeight="1" x14ac:dyDescent="0.25"/>
    <row r="24" spans="1:17" s="1" customFormat="1" x14ac:dyDescent="0.25"/>
    <row r="25" spans="1:17" s="1" customFormat="1" x14ac:dyDescent="0.25"/>
    <row r="26" spans="1:17" s="1" customFormat="1" x14ac:dyDescent="0.25"/>
    <row r="27" spans="1:17" s="1" customFormat="1" ht="15" customHeight="1" x14ac:dyDescent="0.25">
      <c r="E27" s="411" t="s">
        <v>167</v>
      </c>
      <c r="F27" s="412"/>
      <c r="G27" s="412"/>
      <c r="H27" s="412"/>
      <c r="M27" s="411" t="s">
        <v>173</v>
      </c>
      <c r="N27" s="411"/>
      <c r="O27" s="411"/>
      <c r="P27" s="411"/>
    </row>
    <row r="28" spans="1:17" s="1" customFormat="1" ht="18" customHeight="1" x14ac:dyDescent="0.25">
      <c r="E28" s="413"/>
      <c r="F28" s="413"/>
      <c r="G28" s="413"/>
      <c r="H28" s="425"/>
      <c r="M28" s="417"/>
      <c r="N28" s="417"/>
      <c r="O28" s="417"/>
      <c r="P28" s="424"/>
    </row>
    <row r="29" spans="1:17" s="1" customFormat="1" ht="32.25" customHeight="1" x14ac:dyDescent="0.25">
      <c r="E29" s="414" t="s">
        <v>176</v>
      </c>
      <c r="F29" s="414"/>
      <c r="G29" s="414"/>
      <c r="H29" s="60"/>
      <c r="M29" s="414" t="s">
        <v>176</v>
      </c>
      <c r="N29" s="414"/>
      <c r="O29" s="414"/>
      <c r="P29" s="60"/>
    </row>
    <row r="30" spans="1:17" s="1" customFormat="1" x14ac:dyDescent="0.25">
      <c r="E30" s="410">
        <v>1275</v>
      </c>
      <c r="F30" s="410"/>
      <c r="G30" s="410"/>
      <c r="M30" s="410">
        <v>2100</v>
      </c>
      <c r="N30" s="410"/>
      <c r="O30" s="410"/>
    </row>
    <row r="31" spans="1:17" s="1" customFormat="1" x14ac:dyDescent="0.25"/>
    <row r="32" spans="1:17" s="1" customFormat="1" x14ac:dyDescent="0.25"/>
    <row r="33" spans="5:16" s="1" customFormat="1" x14ac:dyDescent="0.25"/>
    <row r="34" spans="5:16" s="1" customFormat="1" x14ac:dyDescent="0.25">
      <c r="E34" s="411" t="s">
        <v>169</v>
      </c>
      <c r="F34" s="412"/>
      <c r="G34" s="412"/>
      <c r="H34" s="412"/>
      <c r="M34" s="411" t="s">
        <v>174</v>
      </c>
      <c r="N34" s="411"/>
      <c r="O34" s="411"/>
      <c r="P34" s="411"/>
    </row>
    <row r="35" spans="5:16" s="1" customFormat="1" x14ac:dyDescent="0.25">
      <c r="E35" s="413"/>
      <c r="F35" s="413"/>
      <c r="G35" s="413"/>
      <c r="H35" s="425"/>
      <c r="M35" s="417"/>
      <c r="N35" s="417"/>
      <c r="O35" s="417"/>
      <c r="P35" s="424"/>
    </row>
    <row r="36" spans="5:16" s="1" customFormat="1" ht="30.75" customHeight="1" x14ac:dyDescent="0.25">
      <c r="E36" s="414" t="s">
        <v>176</v>
      </c>
      <c r="F36" s="414"/>
      <c r="G36" s="414"/>
      <c r="H36" s="60"/>
      <c r="M36" s="414" t="s">
        <v>176</v>
      </c>
      <c r="N36" s="414"/>
      <c r="O36" s="414"/>
      <c r="P36" s="60"/>
    </row>
    <row r="37" spans="5:16" s="1" customFormat="1" ht="15" customHeight="1" x14ac:dyDescent="0.25">
      <c r="E37" s="410" t="s">
        <v>175</v>
      </c>
      <c r="F37" s="410"/>
      <c r="G37" s="410"/>
      <c r="M37" s="410" t="s">
        <v>160</v>
      </c>
      <c r="N37" s="410"/>
      <c r="O37" s="410"/>
    </row>
    <row r="38" spans="5:16" s="1" customFormat="1" x14ac:dyDescent="0.25"/>
    <row r="39" spans="5:16" s="1" customFormat="1" x14ac:dyDescent="0.25"/>
    <row r="40" spans="5:16" s="1" customFormat="1" x14ac:dyDescent="0.25"/>
    <row r="41" spans="5:16" s="1" customFormat="1" x14ac:dyDescent="0.25"/>
    <row r="42" spans="5:16" s="1" customFormat="1" ht="15" customHeight="1" x14ac:dyDescent="0.25">
      <c r="E42" s="411" t="s">
        <v>171</v>
      </c>
      <c r="F42" s="411"/>
      <c r="G42" s="411"/>
      <c r="H42" s="411"/>
      <c r="M42" s="411" t="s">
        <v>172</v>
      </c>
      <c r="N42" s="411"/>
      <c r="O42" s="411"/>
      <c r="P42" s="411"/>
    </row>
    <row r="43" spans="5:16" s="1" customFormat="1" x14ac:dyDescent="0.25">
      <c r="E43" s="411"/>
      <c r="F43" s="411"/>
      <c r="G43" s="411"/>
      <c r="H43" s="411"/>
      <c r="M43" s="411"/>
      <c r="N43" s="411"/>
      <c r="O43" s="411"/>
      <c r="P43" s="411"/>
    </row>
    <row r="44" spans="5:16" s="1" customFormat="1" ht="15" customHeight="1" x14ac:dyDescent="0.25">
      <c r="E44" s="417"/>
      <c r="F44" s="417"/>
      <c r="G44" s="417"/>
      <c r="H44" s="424"/>
      <c r="M44" s="417"/>
      <c r="N44" s="417"/>
      <c r="O44" s="417"/>
      <c r="P44" s="424"/>
    </row>
    <row r="45" spans="5:16" s="1" customFormat="1" ht="30.75" customHeight="1" x14ac:dyDescent="0.25">
      <c r="E45" s="414" t="s">
        <v>176</v>
      </c>
      <c r="F45" s="414"/>
      <c r="G45" s="414"/>
      <c r="H45" s="60"/>
      <c r="M45" s="414" t="s">
        <v>176</v>
      </c>
      <c r="N45" s="414"/>
      <c r="O45" s="414"/>
      <c r="P45" s="60"/>
    </row>
    <row r="46" spans="5:16" s="1" customFormat="1" ht="24" customHeight="1" x14ac:dyDescent="0.25">
      <c r="E46" s="410">
        <v>1275</v>
      </c>
      <c r="F46" s="410"/>
      <c r="G46" s="410"/>
      <c r="M46" s="410">
        <v>2100</v>
      </c>
      <c r="N46" s="410"/>
      <c r="O46" s="410"/>
    </row>
    <row r="47" spans="5:16" s="1" customFormat="1" x14ac:dyDescent="0.25"/>
    <row r="48" spans="5:1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</sheetData>
  <mergeCells count="59">
    <mergeCell ref="B7:H7"/>
    <mergeCell ref="A2:Q2"/>
    <mergeCell ref="B5:H6"/>
    <mergeCell ref="I5:K5"/>
    <mergeCell ref="L5:N5"/>
    <mergeCell ref="O5:Q5"/>
    <mergeCell ref="J6:K6"/>
    <mergeCell ref="P6:Q6"/>
    <mergeCell ref="M6:N6"/>
    <mergeCell ref="L7:L14"/>
    <mergeCell ref="J12:K12"/>
    <mergeCell ref="J10:K10"/>
    <mergeCell ref="J8:K8"/>
    <mergeCell ref="J7:K7"/>
    <mergeCell ref="M21:O21"/>
    <mergeCell ref="M19:N19"/>
    <mergeCell ref="O7:Q7"/>
    <mergeCell ref="B12:H12"/>
    <mergeCell ref="O12:Q12"/>
    <mergeCell ref="B8:H8"/>
    <mergeCell ref="O8:Q8"/>
    <mergeCell ref="B9:H9"/>
    <mergeCell ref="I9:K9"/>
    <mergeCell ref="O9:Q9"/>
    <mergeCell ref="O10:Q10"/>
    <mergeCell ref="O11:Q11"/>
    <mergeCell ref="B10:H10"/>
    <mergeCell ref="B11:H11"/>
    <mergeCell ref="M7:N14"/>
    <mergeCell ref="J13:K13"/>
    <mergeCell ref="E34:H35"/>
    <mergeCell ref="M34:P35"/>
    <mergeCell ref="E30:G30"/>
    <mergeCell ref="M30:O30"/>
    <mergeCell ref="E27:H28"/>
    <mergeCell ref="M27:P28"/>
    <mergeCell ref="E29:G29"/>
    <mergeCell ref="M29:O29"/>
    <mergeCell ref="E46:G46"/>
    <mergeCell ref="M45:O45"/>
    <mergeCell ref="M46:O46"/>
    <mergeCell ref="E42:H44"/>
    <mergeCell ref="M42:P44"/>
    <mergeCell ref="A1:E1"/>
    <mergeCell ref="I11:K11"/>
    <mergeCell ref="M36:O36"/>
    <mergeCell ref="M37:O37"/>
    <mergeCell ref="E45:G45"/>
    <mergeCell ref="E36:G36"/>
    <mergeCell ref="E37:G37"/>
    <mergeCell ref="A18:Q18"/>
    <mergeCell ref="B13:H13"/>
    <mergeCell ref="O13:Q13"/>
    <mergeCell ref="B14:H14"/>
    <mergeCell ref="I14:K14"/>
    <mergeCell ref="O14:Q14"/>
    <mergeCell ref="E20:G20"/>
    <mergeCell ref="E21:G21"/>
    <mergeCell ref="M20:O20"/>
  </mergeCells>
  <hyperlinks>
    <hyperlink ref="A1:E1" location="Содержание!A1" display="Вернуться к содержанию"/>
  </hyperlinks>
  <pageMargins left="0.70866141732283472" right="0.70866141732283472" top="0.74803149606299213" bottom="0.74803149606299213" header="0.31496062992125984" footer="0.31496062992125984"/>
  <pageSetup paperSize="9" scale="74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2"/>
  <sheetViews>
    <sheetView view="pageBreakPreview" zoomScale="85" zoomScaleNormal="100" zoomScaleSheetLayoutView="85" workbookViewId="0">
      <pane ySplit="1" topLeftCell="A2" activePane="bottomLeft" state="frozen"/>
      <selection pane="bottomLeft" sqref="A1:D1"/>
    </sheetView>
  </sheetViews>
  <sheetFormatPr defaultRowHeight="15" x14ac:dyDescent="0.25"/>
  <cols>
    <col min="1" max="6" width="6.140625" style="99" customWidth="1"/>
    <col min="7" max="7" width="8" style="99" customWidth="1"/>
    <col min="8" max="15" width="6.140625" style="99" customWidth="1"/>
    <col min="16" max="16" width="5.7109375" style="99" customWidth="1"/>
    <col min="17" max="19" width="6.140625" style="99" customWidth="1"/>
    <col min="20" max="20" width="5.42578125" style="99" customWidth="1"/>
    <col min="21" max="23" width="9.140625" style="99"/>
    <col min="24" max="24" width="8.42578125" style="99" customWidth="1"/>
    <col min="25" max="16384" width="9.140625" style="99"/>
  </cols>
  <sheetData>
    <row r="1" spans="1:24" ht="18.75" x14ac:dyDescent="0.3">
      <c r="A1" s="317" t="s">
        <v>69</v>
      </c>
      <c r="B1" s="317"/>
      <c r="C1" s="317"/>
      <c r="D1" s="317"/>
      <c r="E1" s="96"/>
      <c r="F1" s="96"/>
      <c r="H1" s="96"/>
      <c r="I1" s="96"/>
      <c r="J1" s="96"/>
      <c r="K1" s="76" t="s">
        <v>370</v>
      </c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23.25" customHeight="1" x14ac:dyDescent="0.25">
      <c r="A2" s="351" t="s">
        <v>376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</row>
    <row r="3" spans="1:24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</row>
    <row r="7" spans="1:24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</row>
    <row r="8" spans="1:24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</row>
    <row r="9" spans="1:24" x14ac:dyDescent="0.25">
      <c r="A9" s="262" t="s">
        <v>3</v>
      </c>
      <c r="B9" s="262"/>
      <c r="C9" s="262"/>
      <c r="D9" s="262"/>
      <c r="F9" s="40" t="s">
        <v>4</v>
      </c>
      <c r="G9" s="40"/>
      <c r="H9" s="96"/>
      <c r="J9" s="40" t="s">
        <v>5</v>
      </c>
      <c r="K9" s="96"/>
      <c r="L9" s="96"/>
      <c r="N9" s="40" t="s">
        <v>6</v>
      </c>
      <c r="O9" s="96"/>
      <c r="P9" s="96"/>
      <c r="R9" s="40" t="s">
        <v>7</v>
      </c>
      <c r="T9" s="40"/>
      <c r="U9" s="96"/>
      <c r="V9" s="40" t="s">
        <v>382</v>
      </c>
      <c r="X9" s="96"/>
    </row>
    <row r="10" spans="1:24" ht="15.75" thickBot="1" x14ac:dyDescent="0.3">
      <c r="A10" s="441" t="s">
        <v>371</v>
      </c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96"/>
      <c r="V10" s="96"/>
      <c r="W10" s="96"/>
      <c r="X10" s="96"/>
    </row>
    <row r="11" spans="1:24" ht="15.75" thickBot="1" x14ac:dyDescent="0.3">
      <c r="A11" s="234" t="s">
        <v>372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438" t="s">
        <v>377</v>
      </c>
      <c r="V11" s="439"/>
      <c r="W11" s="439"/>
      <c r="X11" s="440"/>
    </row>
    <row r="12" spans="1:24" ht="15.75" thickBot="1" x14ac:dyDescent="0.3">
      <c r="A12" s="233" t="s">
        <v>373</v>
      </c>
      <c r="B12" s="233"/>
      <c r="C12" s="233"/>
      <c r="D12" s="233"/>
      <c r="E12" s="233" t="s">
        <v>373</v>
      </c>
      <c r="F12" s="233"/>
      <c r="G12" s="233"/>
      <c r="H12" s="233"/>
      <c r="I12" s="233" t="s">
        <v>374</v>
      </c>
      <c r="J12" s="233"/>
      <c r="K12" s="233"/>
      <c r="L12" s="233"/>
      <c r="M12" s="233" t="s">
        <v>374</v>
      </c>
      <c r="N12" s="233"/>
      <c r="O12" s="233"/>
      <c r="P12" s="233"/>
      <c r="Q12" s="233" t="s">
        <v>375</v>
      </c>
      <c r="R12" s="233"/>
      <c r="S12" s="233"/>
      <c r="T12" s="233"/>
      <c r="U12" s="235" t="s">
        <v>378</v>
      </c>
      <c r="V12" s="236"/>
      <c r="W12" s="236"/>
      <c r="X12" s="237"/>
    </row>
    <row r="13" spans="1:24" ht="15.75" thickBot="1" x14ac:dyDescent="0.3">
      <c r="A13" s="235" t="s">
        <v>8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7"/>
      <c r="U13" s="235" t="s">
        <v>379</v>
      </c>
      <c r="V13" s="236"/>
      <c r="W13" s="236"/>
      <c r="X13" s="237"/>
    </row>
    <row r="14" spans="1:24" x14ac:dyDescent="0.25">
      <c r="A14" s="12"/>
      <c r="B14" s="13"/>
      <c r="C14" s="13"/>
      <c r="D14" s="2"/>
      <c r="E14" s="13"/>
      <c r="F14" s="13"/>
      <c r="G14" s="13"/>
      <c r="H14" s="2"/>
      <c r="I14" s="13"/>
      <c r="J14" s="13"/>
      <c r="K14" s="13"/>
      <c r="L14" s="2"/>
      <c r="M14" s="13"/>
      <c r="N14" s="13"/>
      <c r="O14" s="13"/>
      <c r="P14" s="2"/>
      <c r="Q14" s="13"/>
      <c r="R14" s="13"/>
      <c r="S14" s="13"/>
      <c r="T14" s="2"/>
      <c r="U14" s="125"/>
      <c r="V14" s="105"/>
      <c r="W14" s="105"/>
      <c r="X14" s="106"/>
    </row>
    <row r="15" spans="1:24" x14ac:dyDescent="0.25">
      <c r="A15" s="12"/>
      <c r="B15" s="13"/>
      <c r="C15" s="13"/>
      <c r="D15" s="3"/>
      <c r="E15" s="13"/>
      <c r="F15" s="13"/>
      <c r="G15" s="13"/>
      <c r="H15" s="3"/>
      <c r="I15" s="13"/>
      <c r="J15" s="13"/>
      <c r="K15" s="13"/>
      <c r="L15" s="3"/>
      <c r="M15" s="13"/>
      <c r="N15" s="13"/>
      <c r="O15" s="13"/>
      <c r="P15" s="3"/>
      <c r="Q15" s="13"/>
      <c r="R15" s="13"/>
      <c r="S15" s="13"/>
      <c r="T15" s="3"/>
      <c r="U15" s="107"/>
      <c r="V15" s="108"/>
      <c r="W15" s="108"/>
      <c r="X15" s="109"/>
    </row>
    <row r="16" spans="1:24" x14ac:dyDescent="0.25">
      <c r="A16" s="12"/>
      <c r="B16" s="13"/>
      <c r="C16" s="13"/>
      <c r="D16" s="3"/>
      <c r="E16" s="13"/>
      <c r="F16" s="13"/>
      <c r="G16" s="13"/>
      <c r="H16" s="3"/>
      <c r="I16" s="13"/>
      <c r="J16" s="13"/>
      <c r="K16" s="13"/>
      <c r="L16" s="3"/>
      <c r="M16" s="13"/>
      <c r="N16" s="13"/>
      <c r="O16" s="13"/>
      <c r="P16" s="3"/>
      <c r="Q16" s="13"/>
      <c r="R16" s="13"/>
      <c r="S16" s="13"/>
      <c r="T16" s="3"/>
      <c r="U16" s="107"/>
      <c r="V16" s="108"/>
      <c r="W16" s="108"/>
      <c r="X16" s="109"/>
    </row>
    <row r="17" spans="1:24" x14ac:dyDescent="0.25">
      <c r="A17" s="12"/>
      <c r="B17" s="13"/>
      <c r="C17" s="13"/>
      <c r="D17" s="3"/>
      <c r="E17" s="13"/>
      <c r="F17" s="13"/>
      <c r="G17" s="13"/>
      <c r="H17" s="3"/>
      <c r="I17" s="13"/>
      <c r="J17" s="13"/>
      <c r="K17" s="13"/>
      <c r="L17" s="3"/>
      <c r="M17" s="13"/>
      <c r="N17" s="13"/>
      <c r="O17" s="13"/>
      <c r="P17" s="3"/>
      <c r="Q17" s="13"/>
      <c r="R17" s="13"/>
      <c r="S17" s="13"/>
      <c r="T17" s="3"/>
      <c r="U17" s="107"/>
      <c r="V17" s="108"/>
      <c r="W17" s="108"/>
      <c r="X17" s="109"/>
    </row>
    <row r="18" spans="1:24" ht="15.75" thickBot="1" x14ac:dyDescent="0.3">
      <c r="A18" s="12"/>
      <c r="B18" s="13"/>
      <c r="C18" s="13"/>
      <c r="D18" s="3"/>
      <c r="E18" s="13"/>
      <c r="F18" s="13"/>
      <c r="G18" s="13"/>
      <c r="H18" s="3"/>
      <c r="I18" s="13"/>
      <c r="J18" s="13"/>
      <c r="K18" s="13"/>
      <c r="L18" s="3"/>
      <c r="M18" s="13"/>
      <c r="N18" s="13"/>
      <c r="O18" s="13"/>
      <c r="P18" s="3"/>
      <c r="Q18" s="13"/>
      <c r="R18" s="13"/>
      <c r="S18" s="13"/>
      <c r="T18" s="3"/>
      <c r="U18" s="107"/>
      <c r="V18" s="108"/>
      <c r="W18" s="108"/>
      <c r="X18" s="109"/>
    </row>
    <row r="19" spans="1:24" ht="15.75" thickBot="1" x14ac:dyDescent="0.3">
      <c r="A19" s="12"/>
      <c r="B19" s="13"/>
      <c r="C19" s="13"/>
      <c r="D19" s="3"/>
      <c r="E19" s="13"/>
      <c r="F19" s="13"/>
      <c r="G19" s="13"/>
      <c r="H19" s="3"/>
      <c r="I19" s="264" t="s">
        <v>9</v>
      </c>
      <c r="J19" s="265"/>
      <c r="K19" s="265"/>
      <c r="L19" s="265"/>
      <c r="M19" s="265"/>
      <c r="N19" s="265"/>
      <c r="O19" s="265"/>
      <c r="P19" s="265"/>
      <c r="Q19" s="264" t="s">
        <v>361</v>
      </c>
      <c r="R19" s="265"/>
      <c r="S19" s="265"/>
      <c r="T19" s="266"/>
      <c r="U19" s="107"/>
      <c r="V19" s="108"/>
      <c r="W19" s="108"/>
      <c r="X19" s="109"/>
    </row>
    <row r="20" spans="1:24" x14ac:dyDescent="0.25">
      <c r="A20" s="12"/>
      <c r="B20" s="13"/>
      <c r="C20" s="13"/>
      <c r="D20" s="3"/>
      <c r="E20" s="13"/>
      <c r="F20" s="13"/>
      <c r="G20" s="13"/>
      <c r="H20" s="3"/>
      <c r="I20" s="443"/>
      <c r="J20" s="444"/>
      <c r="K20" s="444"/>
      <c r="L20" s="445"/>
      <c r="M20" s="443"/>
      <c r="N20" s="444"/>
      <c r="O20" s="444"/>
      <c r="P20" s="445"/>
      <c r="Q20" s="114"/>
      <c r="R20" s="115"/>
      <c r="S20" s="115"/>
      <c r="T20" s="116"/>
      <c r="U20" s="107"/>
      <c r="V20" s="108"/>
      <c r="W20" s="108"/>
      <c r="X20" s="109"/>
    </row>
    <row r="21" spans="1:24" x14ac:dyDescent="0.25">
      <c r="A21" s="12"/>
      <c r="B21" s="13"/>
      <c r="C21" s="13"/>
      <c r="D21" s="3"/>
      <c r="E21" s="13"/>
      <c r="F21" s="13"/>
      <c r="G21" s="13"/>
      <c r="H21" s="3"/>
      <c r="I21" s="446"/>
      <c r="J21" s="333"/>
      <c r="K21" s="333"/>
      <c r="L21" s="447"/>
      <c r="M21" s="446"/>
      <c r="N21" s="333"/>
      <c r="O21" s="333"/>
      <c r="P21" s="447"/>
      <c r="Q21" s="117"/>
      <c r="R21" s="36"/>
      <c r="S21" s="36"/>
      <c r="T21" s="118"/>
      <c r="U21" s="107"/>
      <c r="V21" s="108"/>
      <c r="W21" s="108"/>
      <c r="X21" s="109"/>
    </row>
    <row r="22" spans="1:24" x14ac:dyDescent="0.25">
      <c r="A22" s="12"/>
      <c r="B22" s="13"/>
      <c r="C22" s="13"/>
      <c r="D22" s="3"/>
      <c r="E22" s="13"/>
      <c r="F22" s="13"/>
      <c r="G22" s="13"/>
      <c r="H22" s="3"/>
      <c r="I22" s="446"/>
      <c r="J22" s="333"/>
      <c r="K22" s="333"/>
      <c r="L22" s="447"/>
      <c r="M22" s="446"/>
      <c r="N22" s="333"/>
      <c r="O22" s="333"/>
      <c r="P22" s="447"/>
      <c r="Q22" s="117"/>
      <c r="R22" s="36"/>
      <c r="S22" s="36"/>
      <c r="T22" s="118"/>
      <c r="U22" s="107"/>
      <c r="V22" s="108"/>
      <c r="W22" s="108"/>
      <c r="X22" s="109"/>
    </row>
    <row r="23" spans="1:24" ht="15.75" thickBot="1" x14ac:dyDescent="0.3">
      <c r="A23" s="12"/>
      <c r="B23" s="13"/>
      <c r="C23" s="13"/>
      <c r="D23" s="3"/>
      <c r="E23" s="13"/>
      <c r="F23" s="13"/>
      <c r="G23" s="13"/>
      <c r="H23" s="3"/>
      <c r="I23" s="446"/>
      <c r="J23" s="333"/>
      <c r="K23" s="333"/>
      <c r="L23" s="447"/>
      <c r="M23" s="446"/>
      <c r="N23" s="333"/>
      <c r="O23" s="333"/>
      <c r="P23" s="447"/>
      <c r="Q23" s="119"/>
      <c r="R23" s="120"/>
      <c r="S23" s="120"/>
      <c r="T23" s="121"/>
      <c r="U23" s="110"/>
      <c r="V23" s="111" t="s">
        <v>380</v>
      </c>
      <c r="W23" s="111"/>
      <c r="X23" s="112"/>
    </row>
    <row r="24" spans="1:24" x14ac:dyDescent="0.25">
      <c r="A24" s="12"/>
      <c r="B24" s="13"/>
      <c r="C24" s="13"/>
      <c r="D24" s="3"/>
      <c r="E24" s="13"/>
      <c r="F24" s="13"/>
      <c r="G24" s="13"/>
      <c r="H24" s="3"/>
      <c r="I24" s="446"/>
      <c r="J24" s="333"/>
      <c r="K24" s="333"/>
      <c r="L24" s="447"/>
      <c r="M24" s="446"/>
      <c r="N24" s="333"/>
      <c r="O24" s="333"/>
      <c r="P24" s="447"/>
      <c r="Q24" s="114"/>
      <c r="R24" s="115"/>
      <c r="S24" s="115"/>
      <c r="T24" s="115"/>
      <c r="U24" s="115"/>
      <c r="V24" s="115"/>
      <c r="W24" s="115"/>
      <c r="X24" s="116"/>
    </row>
    <row r="25" spans="1:24" ht="15.75" x14ac:dyDescent="0.25">
      <c r="A25" s="12"/>
      <c r="B25" s="13"/>
      <c r="C25" s="13"/>
      <c r="D25" s="3"/>
      <c r="E25" s="13"/>
      <c r="F25" s="13"/>
      <c r="G25" s="13"/>
      <c r="H25" s="3"/>
      <c r="I25" s="446"/>
      <c r="J25" s="333"/>
      <c r="K25" s="333"/>
      <c r="L25" s="447"/>
      <c r="M25" s="446"/>
      <c r="N25" s="333"/>
      <c r="O25" s="333"/>
      <c r="P25" s="447"/>
      <c r="Q25" s="117"/>
      <c r="R25" s="124" t="s">
        <v>391</v>
      </c>
      <c r="S25" s="122"/>
      <c r="T25" s="123"/>
      <c r="U25" s="123"/>
      <c r="V25" s="123"/>
      <c r="W25" s="123"/>
      <c r="X25" s="118"/>
    </row>
    <row r="26" spans="1:24" ht="30" customHeight="1" x14ac:dyDescent="0.25">
      <c r="A26" s="12"/>
      <c r="B26" s="13"/>
      <c r="C26" s="13"/>
      <c r="D26" s="3"/>
      <c r="E26" s="13"/>
      <c r="F26" s="13"/>
      <c r="G26" s="13"/>
      <c r="H26" s="3"/>
      <c r="I26" s="446"/>
      <c r="J26" s="333"/>
      <c r="K26" s="333"/>
      <c r="L26" s="447"/>
      <c r="M26" s="446"/>
      <c r="N26" s="333"/>
      <c r="O26" s="333"/>
      <c r="P26" s="333"/>
      <c r="Q26" s="434" t="s">
        <v>400</v>
      </c>
      <c r="R26" s="435"/>
      <c r="S26" s="435"/>
      <c r="T26" s="404" t="s">
        <v>392</v>
      </c>
      <c r="U26" s="404"/>
      <c r="V26" s="101" t="s">
        <v>393</v>
      </c>
      <c r="W26" s="404" t="s">
        <v>394</v>
      </c>
      <c r="X26" s="404"/>
    </row>
    <row r="27" spans="1:24" ht="57.75" customHeight="1" x14ac:dyDescent="0.25">
      <c r="A27" s="12"/>
      <c r="B27" s="13"/>
      <c r="C27" s="13"/>
      <c r="D27" s="3"/>
      <c r="E27" s="13"/>
      <c r="F27" s="13"/>
      <c r="G27" s="13"/>
      <c r="H27" s="3"/>
      <c r="I27" s="446"/>
      <c r="J27" s="333"/>
      <c r="K27" s="333"/>
      <c r="L27" s="447"/>
      <c r="M27" s="446"/>
      <c r="N27" s="333"/>
      <c r="O27" s="333"/>
      <c r="P27" s="333"/>
      <c r="Q27" s="436" t="s">
        <v>414</v>
      </c>
      <c r="R27" s="437"/>
      <c r="S27" s="437"/>
      <c r="T27" s="433" t="s">
        <v>395</v>
      </c>
      <c r="U27" s="433"/>
      <c r="V27" s="126" t="s">
        <v>395</v>
      </c>
      <c r="W27" s="433" t="s">
        <v>395</v>
      </c>
      <c r="X27" s="433"/>
    </row>
    <row r="28" spans="1:24" ht="18.75" customHeight="1" thickBot="1" x14ac:dyDescent="0.3">
      <c r="A28" s="14"/>
      <c r="B28" s="15"/>
      <c r="C28" s="15"/>
      <c r="D28" s="4"/>
      <c r="E28" s="15"/>
      <c r="F28" s="15"/>
      <c r="G28" s="15"/>
      <c r="H28" s="4"/>
      <c r="I28" s="446"/>
      <c r="J28" s="333"/>
      <c r="K28" s="333"/>
      <c r="L28" s="447"/>
      <c r="M28" s="446"/>
      <c r="N28" s="333"/>
      <c r="O28" s="333"/>
      <c r="P28" s="333"/>
      <c r="Q28" s="336" t="s">
        <v>396</v>
      </c>
      <c r="R28" s="297"/>
      <c r="S28" s="297"/>
      <c r="T28" s="433" t="s">
        <v>396</v>
      </c>
      <c r="U28" s="433"/>
      <c r="V28" s="136" t="s">
        <v>396</v>
      </c>
      <c r="W28" s="433" t="s">
        <v>396</v>
      </c>
      <c r="X28" s="433"/>
    </row>
    <row r="29" spans="1:24" ht="15.75" thickBot="1" x14ac:dyDescent="0.3">
      <c r="A29" s="8"/>
      <c r="B29" s="6"/>
      <c r="C29" s="6"/>
      <c r="D29" s="7"/>
      <c r="E29" s="5" t="s">
        <v>15</v>
      </c>
      <c r="F29" s="6"/>
      <c r="G29" s="6"/>
      <c r="H29" s="7"/>
      <c r="I29" s="446"/>
      <c r="J29" s="333"/>
      <c r="K29" s="333"/>
      <c r="L29" s="447"/>
      <c r="M29" s="446"/>
      <c r="N29" s="333"/>
      <c r="O29" s="333"/>
      <c r="P29" s="333"/>
      <c r="Q29" s="336" t="s">
        <v>401</v>
      </c>
      <c r="R29" s="297"/>
      <c r="S29" s="297"/>
      <c r="T29" s="433" t="s">
        <v>397</v>
      </c>
      <c r="U29" s="433"/>
      <c r="V29" s="126" t="s">
        <v>397</v>
      </c>
      <c r="W29" s="433" t="s">
        <v>397</v>
      </c>
      <c r="X29" s="433"/>
    </row>
    <row r="30" spans="1:24" ht="31.5" customHeight="1" x14ac:dyDescent="0.25">
      <c r="A30" s="103"/>
      <c r="B30" s="104"/>
      <c r="C30" s="104"/>
      <c r="D30" s="2"/>
      <c r="E30" s="103"/>
      <c r="F30" s="104"/>
      <c r="G30" s="104"/>
      <c r="H30" s="2"/>
      <c r="I30" s="446"/>
      <c r="J30" s="333"/>
      <c r="K30" s="333"/>
      <c r="L30" s="447"/>
      <c r="M30" s="446"/>
      <c r="N30" s="333"/>
      <c r="O30" s="333"/>
      <c r="P30" s="333"/>
      <c r="Q30" s="336"/>
      <c r="R30" s="297"/>
      <c r="S30" s="297"/>
      <c r="T30" s="328" t="s">
        <v>398</v>
      </c>
      <c r="U30" s="328"/>
      <c r="V30" s="328"/>
      <c r="W30" s="433" t="s">
        <v>399</v>
      </c>
      <c r="X30" s="433"/>
    </row>
    <row r="31" spans="1:24" x14ac:dyDescent="0.25">
      <c r="A31" s="12"/>
      <c r="B31" s="13"/>
      <c r="C31" s="13"/>
      <c r="D31" s="3"/>
      <c r="E31" s="12"/>
      <c r="F31" s="13"/>
      <c r="G31" s="13"/>
      <c r="H31" s="3"/>
      <c r="I31" s="446"/>
      <c r="J31" s="333"/>
      <c r="K31" s="333"/>
      <c r="L31" s="447"/>
      <c r="M31" s="446"/>
      <c r="N31" s="333"/>
      <c r="O31" s="333"/>
      <c r="P31" s="447"/>
      <c r="Q31" s="117"/>
      <c r="R31" s="36"/>
      <c r="S31" s="36"/>
      <c r="T31" s="36"/>
      <c r="U31" s="36"/>
      <c r="V31" s="36"/>
      <c r="W31" s="36"/>
      <c r="X31" s="118"/>
    </row>
    <row r="32" spans="1:24" x14ac:dyDescent="0.25">
      <c r="A32" s="12"/>
      <c r="B32" s="13"/>
      <c r="C32" s="13"/>
      <c r="D32" s="3"/>
      <c r="E32" s="12"/>
      <c r="F32" s="13"/>
      <c r="G32" s="13"/>
      <c r="H32" s="3"/>
      <c r="I32" s="446"/>
      <c r="J32" s="333"/>
      <c r="K32" s="333"/>
      <c r="L32" s="447"/>
      <c r="M32" s="446"/>
      <c r="N32" s="333"/>
      <c r="O32" s="333"/>
      <c r="P32" s="447"/>
      <c r="Q32" s="117"/>
      <c r="R32" s="36"/>
      <c r="S32" s="36"/>
      <c r="T32" s="36"/>
      <c r="U32" s="36"/>
      <c r="V32" s="36"/>
      <c r="W32" s="36"/>
      <c r="X32" s="118"/>
    </row>
    <row r="33" spans="1:24" ht="24.75" customHeight="1" thickBot="1" x14ac:dyDescent="0.3">
      <c r="A33" s="14"/>
      <c r="B33" s="15"/>
      <c r="C33" s="15"/>
      <c r="D33" s="4"/>
      <c r="E33" s="14"/>
      <c r="F33" s="15"/>
      <c r="G33" s="15"/>
      <c r="H33" s="4"/>
      <c r="I33" s="448"/>
      <c r="J33" s="449"/>
      <c r="K33" s="449"/>
      <c r="L33" s="450"/>
      <c r="M33" s="448"/>
      <c r="N33" s="449"/>
      <c r="O33" s="449"/>
      <c r="P33" s="450"/>
      <c r="Q33" s="119"/>
      <c r="R33" s="120"/>
      <c r="S33" s="120"/>
      <c r="T33" s="120"/>
      <c r="U33" s="120"/>
      <c r="V33" s="120"/>
      <c r="W33" s="120"/>
      <c r="X33" s="121"/>
    </row>
    <row r="34" spans="1:24" ht="18" customHeight="1" x14ac:dyDescent="0.25">
      <c r="A34" s="96" t="s">
        <v>16</v>
      </c>
      <c r="B34" s="13"/>
      <c r="C34" s="13"/>
      <c r="D34" s="13"/>
      <c r="E34" s="13"/>
      <c r="F34" s="13"/>
      <c r="G34" s="13"/>
      <c r="H34" s="13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</row>
    <row r="35" spans="1:24" ht="16.5" customHeight="1" x14ac:dyDescent="0.25">
      <c r="A35" s="91" t="s">
        <v>24</v>
      </c>
      <c r="B35" s="13"/>
      <c r="C35" s="13"/>
      <c r="D35" s="13"/>
      <c r="E35" s="13"/>
      <c r="F35" s="13"/>
      <c r="G35" s="13"/>
      <c r="H35" s="13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</row>
    <row r="36" spans="1:24" ht="13.5" customHeight="1" x14ac:dyDescent="0.25">
      <c r="A36" s="239" t="s">
        <v>454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96"/>
      <c r="V36" s="96"/>
      <c r="W36" s="96"/>
      <c r="X36" s="96"/>
    </row>
    <row r="37" spans="1:24" ht="24.75" customHeight="1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397" t="s">
        <v>453</v>
      </c>
      <c r="L37" s="397"/>
      <c r="M37" s="397"/>
      <c r="N37" s="397"/>
      <c r="O37" s="397"/>
      <c r="P37" s="397"/>
      <c r="Q37" s="397"/>
      <c r="R37" s="397"/>
      <c r="S37" s="397"/>
      <c r="T37" s="397"/>
      <c r="U37" s="96"/>
      <c r="V37" s="96"/>
      <c r="W37" s="96"/>
      <c r="X37" s="96"/>
    </row>
    <row r="38" spans="1:24" ht="24.75" customHeight="1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96"/>
      <c r="V38" s="96"/>
      <c r="W38" s="96"/>
      <c r="X38" s="96"/>
    </row>
    <row r="39" spans="1:24" ht="15.75" x14ac:dyDescent="0.25">
      <c r="A39" s="351" t="s">
        <v>331</v>
      </c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</row>
    <row r="40" spans="1:24" x14ac:dyDescent="0.25">
      <c r="A40" s="91" t="s">
        <v>390</v>
      </c>
      <c r="B40" s="96"/>
      <c r="C40" s="96"/>
      <c r="D40" s="96"/>
      <c r="E40" s="96"/>
      <c r="F40" s="96"/>
      <c r="G40" s="96"/>
      <c r="H40" s="96"/>
      <c r="I40" s="96"/>
      <c r="J40" s="91" t="s">
        <v>390</v>
      </c>
      <c r="L40" s="96"/>
      <c r="M40" s="96"/>
      <c r="N40" s="96"/>
      <c r="O40" s="96"/>
      <c r="P40" s="96"/>
      <c r="Q40" s="96"/>
      <c r="R40" s="91" t="s">
        <v>434</v>
      </c>
      <c r="S40" s="96"/>
      <c r="U40" s="96"/>
      <c r="V40" s="96"/>
      <c r="W40" s="96"/>
      <c r="X40" s="96"/>
    </row>
    <row r="41" spans="1:24" x14ac:dyDescent="0.25">
      <c r="A41" s="96" t="s">
        <v>383</v>
      </c>
      <c r="B41" s="96"/>
      <c r="C41" s="96"/>
      <c r="D41" s="96"/>
      <c r="E41" s="96"/>
      <c r="F41" s="96"/>
      <c r="G41" s="96"/>
      <c r="H41" s="96"/>
      <c r="I41" s="96"/>
      <c r="J41" s="96" t="s">
        <v>384</v>
      </c>
      <c r="K41" s="96"/>
      <c r="L41" s="96"/>
      <c r="M41" s="96"/>
      <c r="N41" s="96"/>
      <c r="O41" s="96"/>
      <c r="P41" s="96"/>
      <c r="Q41" s="96"/>
      <c r="R41" s="96" t="s">
        <v>383</v>
      </c>
      <c r="T41" s="96"/>
      <c r="U41" s="96"/>
      <c r="V41" s="96"/>
      <c r="W41" s="96"/>
      <c r="X41" s="96"/>
    </row>
    <row r="42" spans="1:24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</row>
    <row r="43" spans="1:24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spans="1:24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x14ac:dyDescent="0.2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</row>
    <row r="51" spans="1:24" x14ac:dyDescent="0.25">
      <c r="A51" s="127" t="s">
        <v>434</v>
      </c>
      <c r="B51" s="37"/>
      <c r="C51" s="37"/>
      <c r="D51" s="37"/>
      <c r="E51" s="37"/>
      <c r="F51" s="37"/>
      <c r="G51" s="37"/>
      <c r="H51" s="37"/>
      <c r="I51" s="37"/>
      <c r="J51" s="127" t="s">
        <v>435</v>
      </c>
      <c r="K51" s="37"/>
      <c r="L51" s="37"/>
      <c r="M51" s="37"/>
      <c r="N51" s="37"/>
      <c r="O51" s="37"/>
      <c r="P51" s="37"/>
      <c r="Q51" s="37"/>
      <c r="R51" s="127" t="s">
        <v>435</v>
      </c>
      <c r="S51" s="37"/>
      <c r="T51" s="37"/>
      <c r="U51" s="37"/>
      <c r="V51" s="37"/>
      <c r="W51" s="37"/>
      <c r="X51" s="37"/>
    </row>
    <row r="52" spans="1:24" x14ac:dyDescent="0.25">
      <c r="A52" s="13" t="s">
        <v>385</v>
      </c>
      <c r="B52" s="13"/>
      <c r="C52" s="13"/>
      <c r="D52" s="13"/>
      <c r="E52" s="13"/>
      <c r="F52" s="13"/>
      <c r="G52" s="13"/>
      <c r="H52" s="13"/>
      <c r="I52" s="13"/>
      <c r="J52" s="13" t="s">
        <v>383</v>
      </c>
      <c r="K52" s="13"/>
      <c r="L52" s="13"/>
      <c r="M52" s="13"/>
      <c r="N52" s="13"/>
      <c r="O52" s="13"/>
      <c r="P52" s="13"/>
      <c r="Q52" s="13"/>
      <c r="R52" s="13" t="s">
        <v>385</v>
      </c>
      <c r="S52" s="13"/>
      <c r="T52" s="13"/>
      <c r="U52" s="13"/>
      <c r="V52" s="13"/>
      <c r="W52" s="13"/>
      <c r="X52" s="13"/>
    </row>
    <row r="53" spans="1:24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</row>
    <row r="61" spans="1:24" x14ac:dyDescent="0.25">
      <c r="A61" s="91" t="s">
        <v>436</v>
      </c>
      <c r="B61" s="96"/>
      <c r="C61" s="96"/>
      <c r="D61" s="96"/>
      <c r="E61" s="96"/>
      <c r="F61" s="96"/>
      <c r="G61" s="96"/>
      <c r="H61" s="96"/>
      <c r="I61" s="96"/>
      <c r="J61" s="91" t="s">
        <v>436</v>
      </c>
      <c r="K61" s="96"/>
      <c r="L61" s="96"/>
      <c r="M61" s="96"/>
      <c r="N61" s="96"/>
      <c r="O61" s="96"/>
      <c r="P61" s="96"/>
      <c r="Q61" s="96"/>
      <c r="R61" s="91" t="s">
        <v>437</v>
      </c>
      <c r="T61" s="96"/>
      <c r="U61" s="96"/>
      <c r="V61" s="96"/>
      <c r="W61" s="96"/>
      <c r="X61" s="96"/>
    </row>
    <row r="62" spans="1:24" x14ac:dyDescent="0.25">
      <c r="A62" s="96" t="s">
        <v>383</v>
      </c>
      <c r="B62" s="96"/>
      <c r="C62" s="96"/>
      <c r="D62" s="96"/>
      <c r="E62" s="96"/>
      <c r="F62" s="96"/>
      <c r="G62" s="96"/>
      <c r="H62" s="96"/>
      <c r="I62" s="96"/>
      <c r="J62" s="96" t="s">
        <v>385</v>
      </c>
      <c r="K62" s="96"/>
      <c r="L62" s="96"/>
      <c r="M62" s="96"/>
      <c r="N62" s="96"/>
      <c r="O62" s="96"/>
      <c r="P62" s="96"/>
      <c r="Q62" s="96"/>
      <c r="R62" s="96" t="s">
        <v>385</v>
      </c>
      <c r="S62" s="96"/>
      <c r="T62" s="96"/>
      <c r="U62" s="96"/>
      <c r="V62" s="96"/>
      <c r="W62" s="96"/>
      <c r="X62" s="96"/>
    </row>
    <row r="63" spans="1:24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</row>
    <row r="64" spans="1:24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</row>
    <row r="65" spans="1:24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</row>
    <row r="66" spans="1:24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</row>
    <row r="67" spans="1:24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</row>
    <row r="68" spans="1:24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</row>
    <row r="69" spans="1:24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24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</row>
    <row r="71" spans="1:24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</row>
    <row r="72" spans="1:24" x14ac:dyDescent="0.25">
      <c r="A72" s="127" t="s">
        <v>438</v>
      </c>
      <c r="B72" s="37"/>
      <c r="C72" s="37"/>
      <c r="D72" s="37"/>
      <c r="E72" s="37"/>
      <c r="F72" s="37"/>
      <c r="G72" s="37"/>
      <c r="H72" s="37"/>
      <c r="I72" s="37"/>
      <c r="J72" s="127" t="s">
        <v>439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x14ac:dyDescent="0.25">
      <c r="A73" s="13" t="s">
        <v>383</v>
      </c>
      <c r="B73" s="13"/>
      <c r="C73" s="13"/>
      <c r="D73" s="13"/>
      <c r="E73" s="13"/>
      <c r="F73" s="13"/>
      <c r="G73" s="13"/>
      <c r="H73" s="13"/>
      <c r="I73" s="13"/>
      <c r="J73" s="13" t="s">
        <v>385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ht="31.5" customHeight="1" x14ac:dyDescent="0.25">
      <c r="A78" s="128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3"/>
      <c r="S78" s="13"/>
      <c r="T78" s="13"/>
      <c r="U78" s="13"/>
      <c r="V78" s="13"/>
      <c r="W78" s="13"/>
      <c r="X78" s="13"/>
    </row>
    <row r="79" spans="1:24" ht="31.5" customHeight="1" x14ac:dyDescent="0.25">
      <c r="A79" s="130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2"/>
      <c r="S79" s="133"/>
      <c r="T79" s="133"/>
      <c r="U79" s="134"/>
      <c r="V79" s="134"/>
      <c r="W79" s="134"/>
      <c r="X79" s="50"/>
    </row>
    <row r="80" spans="1:24" ht="44.25" customHeight="1" x14ac:dyDescent="0.25">
      <c r="A80" s="442" t="s">
        <v>381</v>
      </c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113"/>
      <c r="S80" s="113"/>
      <c r="T80" s="113"/>
      <c r="U80" s="113"/>
      <c r="V80" s="113"/>
      <c r="W80" s="113"/>
      <c r="X80" s="113"/>
    </row>
    <row r="81" spans="1:20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</row>
    <row r="82" spans="1:20" x14ac:dyDescent="0.2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</row>
  </sheetData>
  <mergeCells count="36">
    <mergeCell ref="A80:Q80"/>
    <mergeCell ref="U13:X13"/>
    <mergeCell ref="A39:X39"/>
    <mergeCell ref="I20:L33"/>
    <mergeCell ref="M20:P33"/>
    <mergeCell ref="A13:T13"/>
    <mergeCell ref="I19:P19"/>
    <mergeCell ref="Q19:T19"/>
    <mergeCell ref="A36:T36"/>
    <mergeCell ref="K37:T38"/>
    <mergeCell ref="Q29:S30"/>
    <mergeCell ref="T30:V30"/>
    <mergeCell ref="W26:X26"/>
    <mergeCell ref="W30:X30"/>
    <mergeCell ref="W29:X29"/>
    <mergeCell ref="W28:X28"/>
    <mergeCell ref="I12:L12"/>
    <mergeCell ref="M12:P12"/>
    <mergeCell ref="Q12:T12"/>
    <mergeCell ref="A1:D1"/>
    <mergeCell ref="A9:D9"/>
    <mergeCell ref="A2:X2"/>
    <mergeCell ref="U11:X11"/>
    <mergeCell ref="U12:X12"/>
    <mergeCell ref="A10:T10"/>
    <mergeCell ref="A11:T11"/>
    <mergeCell ref="A12:D12"/>
    <mergeCell ref="E12:H12"/>
    <mergeCell ref="T29:U29"/>
    <mergeCell ref="T28:U28"/>
    <mergeCell ref="T27:U27"/>
    <mergeCell ref="W27:X27"/>
    <mergeCell ref="Q26:S26"/>
    <mergeCell ref="Q27:S27"/>
    <mergeCell ref="Q28:S28"/>
    <mergeCell ref="T26:U26"/>
  </mergeCells>
  <hyperlinks>
    <hyperlink ref="A1:D1" location="Содержание!A1" display="Вернуться к содержанию"/>
  </hyperlinks>
  <pageMargins left="0.39370078740157483" right="0.39370078740157483" top="0.39370078740157483" bottom="0.39370078740157483" header="0.11811023622047245" footer="0.11811023622047245"/>
  <pageSetup paperSize="9" scale="58" orientation="portrait" r:id="rId1"/>
  <rowBreaks count="1" manualBreakCount="1">
    <brk id="8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94"/>
  <sheetViews>
    <sheetView showGridLines="0" tabSelected="1" view="pageBreakPreview" zoomScaleNormal="100" zoomScaleSheetLayoutView="100" workbookViewId="0">
      <pane ySplit="17" topLeftCell="A18" activePane="bottomLeft" state="frozen"/>
      <selection pane="bottomLeft" activeCell="T20" sqref="T20:T23"/>
    </sheetView>
  </sheetViews>
  <sheetFormatPr defaultRowHeight="12.75" outlineLevelCol="1" x14ac:dyDescent="0.2"/>
  <cols>
    <col min="1" max="2" width="3.7109375" style="69" customWidth="1"/>
    <col min="3" max="3" width="2.5703125" style="69" customWidth="1"/>
    <col min="4" max="5" width="3.7109375" style="69" customWidth="1"/>
    <col min="6" max="6" width="2.7109375" style="69" customWidth="1"/>
    <col min="7" max="11" width="3.7109375" style="69" customWidth="1"/>
    <col min="12" max="12" width="2.85546875" style="69" customWidth="1"/>
    <col min="13" max="13" width="6.85546875" style="69" customWidth="1"/>
    <col min="14" max="14" width="7" style="69" customWidth="1"/>
    <col min="15" max="15" width="4.42578125" style="69" customWidth="1"/>
    <col min="16" max="16" width="4.28515625" style="69" customWidth="1"/>
    <col min="17" max="17" width="4.140625" style="69" customWidth="1"/>
    <col min="18" max="18" width="11.28515625" style="69" customWidth="1"/>
    <col min="19" max="19" width="4.85546875" style="69" customWidth="1"/>
    <col min="20" max="20" width="65.42578125" style="69" customWidth="1"/>
    <col min="21" max="21" width="11.5703125" style="69" customWidth="1"/>
    <col min="22" max="22" width="13" style="69" customWidth="1"/>
    <col min="23" max="23" width="9.140625" style="92" hidden="1" customWidth="1" outlineLevel="1"/>
    <col min="24" max="24" width="9.140625" style="69" hidden="1" customWidth="1" outlineLevel="1"/>
    <col min="25" max="25" width="9.140625" style="69" collapsed="1"/>
    <col min="26" max="16384" width="9.140625" style="69"/>
  </cols>
  <sheetData>
    <row r="1" spans="1:23" ht="16.5" customHeight="1" thickBot="1" x14ac:dyDescent="0.3">
      <c r="A1" s="317" t="s">
        <v>69</v>
      </c>
      <c r="B1" s="317"/>
      <c r="C1" s="317"/>
      <c r="D1" s="317"/>
      <c r="E1" s="317"/>
      <c r="F1" s="317"/>
      <c r="G1" s="317"/>
      <c r="H1" s="70"/>
      <c r="I1" s="70"/>
      <c r="J1" s="70"/>
      <c r="K1" s="70"/>
      <c r="L1" s="98" t="s">
        <v>366</v>
      </c>
      <c r="O1" s="96"/>
      <c r="P1" s="70"/>
      <c r="Q1" s="70"/>
      <c r="R1" s="70"/>
      <c r="S1" s="95" t="e">
        <f>#REF!</f>
        <v>#REF!</v>
      </c>
      <c r="T1" s="97" t="s">
        <v>479</v>
      </c>
      <c r="U1" s="95">
        <v>0.06</v>
      </c>
      <c r="V1" s="142"/>
    </row>
    <row r="2" spans="1:23" ht="14.25" customHeight="1" thickBot="1" x14ac:dyDescent="0.25">
      <c r="L2" s="98" t="s">
        <v>367</v>
      </c>
      <c r="S2" s="95" t="e">
        <f>#REF!</f>
        <v>#REF!</v>
      </c>
      <c r="T2" s="97" t="s">
        <v>480</v>
      </c>
      <c r="U2" s="95">
        <v>0.1</v>
      </c>
      <c r="V2" s="142"/>
    </row>
    <row r="3" spans="1:23" ht="16.5" customHeight="1" x14ac:dyDescent="0.2">
      <c r="A3" s="487" t="s">
        <v>455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</row>
    <row r="4" spans="1:23" s="71" customFormat="1" ht="12.75" customHeight="1" x14ac:dyDescent="0.2">
      <c r="A4" s="488" t="s">
        <v>209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93"/>
    </row>
    <row r="5" spans="1:23" s="71" customFormat="1" ht="15.75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93"/>
    </row>
    <row r="6" spans="1:23" s="71" customFormat="1" ht="15.7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93"/>
    </row>
    <row r="7" spans="1:23" s="71" customFormat="1" ht="15.75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93"/>
    </row>
    <row r="8" spans="1:23" s="71" customFormat="1" ht="6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93"/>
    </row>
    <row r="9" spans="1:23" s="71" customFormat="1" ht="17.25" customHeight="1" x14ac:dyDescent="0.2">
      <c r="A9" s="77" t="s">
        <v>3</v>
      </c>
      <c r="B9" s="78"/>
      <c r="C9" s="78"/>
      <c r="D9" s="78"/>
      <c r="E9" s="79"/>
      <c r="F9" s="77" t="s">
        <v>178</v>
      </c>
      <c r="G9" s="78"/>
      <c r="H9" s="78"/>
      <c r="I9" s="78"/>
      <c r="J9" s="77" t="s">
        <v>342</v>
      </c>
      <c r="K9" s="78"/>
      <c r="L9" s="78"/>
      <c r="M9" s="80" t="s">
        <v>210</v>
      </c>
      <c r="N9" s="78"/>
      <c r="O9" s="78" t="s">
        <v>7</v>
      </c>
      <c r="P9" s="78"/>
      <c r="Q9" s="78"/>
      <c r="R9" s="77" t="s">
        <v>343</v>
      </c>
      <c r="S9" s="78"/>
      <c r="T9" s="78" t="s">
        <v>358</v>
      </c>
      <c r="U9" s="77"/>
      <c r="V9" s="77"/>
      <c r="W9" s="93"/>
    </row>
    <row r="10" spans="1:23" s="71" customFormat="1" ht="12" customHeight="1" thickBot="1" x14ac:dyDescent="0.25">
      <c r="A10" s="489" t="s">
        <v>211</v>
      </c>
      <c r="B10" s="489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93"/>
    </row>
    <row r="11" spans="1:23" s="71" customFormat="1" ht="12" customHeight="1" thickBot="1" x14ac:dyDescent="0.25">
      <c r="A11" s="490" t="s">
        <v>304</v>
      </c>
      <c r="B11" s="491"/>
      <c r="C11" s="491"/>
      <c r="D11" s="491"/>
      <c r="E11" s="491"/>
      <c r="F11" s="492"/>
      <c r="G11" s="491" t="s">
        <v>305</v>
      </c>
      <c r="H11" s="491"/>
      <c r="I11" s="491"/>
      <c r="J11" s="491"/>
      <c r="K11" s="491"/>
      <c r="L11" s="491"/>
      <c r="M11" s="493" t="s">
        <v>306</v>
      </c>
      <c r="N11" s="494"/>
      <c r="O11" s="493" t="s">
        <v>303</v>
      </c>
      <c r="P11" s="497"/>
      <c r="Q11" s="497"/>
      <c r="R11" s="499" t="s">
        <v>212</v>
      </c>
      <c r="S11" s="502" t="s">
        <v>213</v>
      </c>
      <c r="T11" s="474" t="s">
        <v>214</v>
      </c>
      <c r="U11" s="505" t="s">
        <v>481</v>
      </c>
      <c r="V11" s="505" t="s">
        <v>482</v>
      </c>
      <c r="W11" s="93"/>
    </row>
    <row r="12" spans="1:23" s="73" customFormat="1" ht="20.25" customHeight="1" thickBot="1" x14ac:dyDescent="0.25">
      <c r="A12" s="508" t="s">
        <v>302</v>
      </c>
      <c r="B12" s="509"/>
      <c r="C12" s="510"/>
      <c r="D12" s="511" t="s">
        <v>314</v>
      </c>
      <c r="E12" s="512"/>
      <c r="F12" s="513"/>
      <c r="G12" s="508" t="s">
        <v>302</v>
      </c>
      <c r="H12" s="509"/>
      <c r="I12" s="510"/>
      <c r="J12" s="511" t="s">
        <v>314</v>
      </c>
      <c r="K12" s="512"/>
      <c r="L12" s="512"/>
      <c r="M12" s="495"/>
      <c r="N12" s="496"/>
      <c r="O12" s="495"/>
      <c r="P12" s="498"/>
      <c r="Q12" s="498"/>
      <c r="R12" s="500"/>
      <c r="S12" s="503"/>
      <c r="T12" s="475"/>
      <c r="U12" s="506"/>
      <c r="V12" s="506"/>
      <c r="W12" s="94"/>
    </row>
    <row r="13" spans="1:23" s="73" customFormat="1" ht="9.75" customHeight="1" x14ac:dyDescent="0.2">
      <c r="A13" s="479" t="s">
        <v>215</v>
      </c>
      <c r="B13" s="466" t="s">
        <v>216</v>
      </c>
      <c r="C13" s="481" t="s">
        <v>7</v>
      </c>
      <c r="D13" s="479" t="s">
        <v>215</v>
      </c>
      <c r="E13" s="466" t="s">
        <v>216</v>
      </c>
      <c r="F13" s="481" t="s">
        <v>7</v>
      </c>
      <c r="G13" s="479" t="s">
        <v>215</v>
      </c>
      <c r="H13" s="466" t="s">
        <v>216</v>
      </c>
      <c r="I13" s="481" t="s">
        <v>7</v>
      </c>
      <c r="J13" s="479" t="s">
        <v>215</v>
      </c>
      <c r="K13" s="466" t="s">
        <v>216</v>
      </c>
      <c r="L13" s="481" t="s">
        <v>7</v>
      </c>
      <c r="M13" s="483" t="s">
        <v>99</v>
      </c>
      <c r="N13" s="485" t="s">
        <v>182</v>
      </c>
      <c r="O13" s="483" t="s">
        <v>100</v>
      </c>
      <c r="P13" s="465" t="s">
        <v>196</v>
      </c>
      <c r="Q13" s="465" t="s">
        <v>180</v>
      </c>
      <c r="R13" s="500"/>
      <c r="S13" s="503"/>
      <c r="T13" s="475"/>
      <c r="U13" s="506"/>
      <c r="V13" s="506"/>
      <c r="W13" s="94"/>
    </row>
    <row r="14" spans="1:23" s="73" customFormat="1" ht="9.75" customHeight="1" x14ac:dyDescent="0.2">
      <c r="A14" s="479"/>
      <c r="B14" s="466"/>
      <c r="C14" s="481"/>
      <c r="D14" s="479"/>
      <c r="E14" s="466"/>
      <c r="F14" s="481"/>
      <c r="G14" s="479"/>
      <c r="H14" s="466"/>
      <c r="I14" s="481"/>
      <c r="J14" s="479"/>
      <c r="K14" s="466"/>
      <c r="L14" s="481"/>
      <c r="M14" s="483"/>
      <c r="N14" s="485"/>
      <c r="O14" s="483"/>
      <c r="P14" s="466"/>
      <c r="Q14" s="466"/>
      <c r="R14" s="500"/>
      <c r="S14" s="503"/>
      <c r="T14" s="475"/>
      <c r="U14" s="506"/>
      <c r="V14" s="506"/>
      <c r="W14" s="94"/>
    </row>
    <row r="15" spans="1:23" s="73" customFormat="1" ht="9.75" customHeight="1" x14ac:dyDescent="0.2">
      <c r="A15" s="479"/>
      <c r="B15" s="466"/>
      <c r="C15" s="481"/>
      <c r="D15" s="479"/>
      <c r="E15" s="466"/>
      <c r="F15" s="481"/>
      <c r="G15" s="479"/>
      <c r="H15" s="466"/>
      <c r="I15" s="481"/>
      <c r="J15" s="479"/>
      <c r="K15" s="466"/>
      <c r="L15" s="481"/>
      <c r="M15" s="483"/>
      <c r="N15" s="485"/>
      <c r="O15" s="483"/>
      <c r="P15" s="466"/>
      <c r="Q15" s="466"/>
      <c r="R15" s="500"/>
      <c r="S15" s="503"/>
      <c r="T15" s="475"/>
      <c r="U15" s="506"/>
      <c r="V15" s="506"/>
      <c r="W15" s="94"/>
    </row>
    <row r="16" spans="1:23" s="73" customFormat="1" ht="9.75" customHeight="1" x14ac:dyDescent="0.2">
      <c r="A16" s="479"/>
      <c r="B16" s="466"/>
      <c r="C16" s="481"/>
      <c r="D16" s="479"/>
      <c r="E16" s="466"/>
      <c r="F16" s="481"/>
      <c r="G16" s="479"/>
      <c r="H16" s="466"/>
      <c r="I16" s="481"/>
      <c r="J16" s="479"/>
      <c r="K16" s="466"/>
      <c r="L16" s="481"/>
      <c r="M16" s="483"/>
      <c r="N16" s="485"/>
      <c r="O16" s="483"/>
      <c r="P16" s="466"/>
      <c r="Q16" s="466"/>
      <c r="R16" s="500"/>
      <c r="S16" s="503"/>
      <c r="T16" s="475"/>
      <c r="U16" s="506"/>
      <c r="V16" s="506"/>
      <c r="W16" s="94"/>
    </row>
    <row r="17" spans="1:23" s="73" customFormat="1" ht="9.75" customHeight="1" thickBot="1" x14ac:dyDescent="0.25">
      <c r="A17" s="480"/>
      <c r="B17" s="467"/>
      <c r="C17" s="482"/>
      <c r="D17" s="480"/>
      <c r="E17" s="467"/>
      <c r="F17" s="482"/>
      <c r="G17" s="480"/>
      <c r="H17" s="467"/>
      <c r="I17" s="482"/>
      <c r="J17" s="480"/>
      <c r="K17" s="467"/>
      <c r="L17" s="482"/>
      <c r="M17" s="484"/>
      <c r="N17" s="486"/>
      <c r="O17" s="484"/>
      <c r="P17" s="467"/>
      <c r="Q17" s="467"/>
      <c r="R17" s="501"/>
      <c r="S17" s="504"/>
      <c r="T17" s="476"/>
      <c r="U17" s="507"/>
      <c r="V17" s="507"/>
      <c r="W17" s="211"/>
    </row>
    <row r="18" spans="1:23" s="73" customFormat="1" ht="27" customHeight="1" x14ac:dyDescent="0.2">
      <c r="A18" s="143"/>
      <c r="B18" s="143"/>
      <c r="C18" s="143"/>
      <c r="D18" s="143"/>
      <c r="E18" s="143"/>
      <c r="F18" s="143"/>
      <c r="G18" s="143"/>
      <c r="H18" s="143"/>
      <c r="I18" s="143"/>
      <c r="J18" s="143" t="s">
        <v>204</v>
      </c>
      <c r="K18" s="143" t="s">
        <v>204</v>
      </c>
      <c r="L18" s="143"/>
      <c r="M18" s="143"/>
      <c r="N18" s="143"/>
      <c r="O18" s="143" t="s">
        <v>204</v>
      </c>
      <c r="P18" s="143" t="s">
        <v>204</v>
      </c>
      <c r="Q18" s="143"/>
      <c r="R18" s="144" t="s">
        <v>308</v>
      </c>
      <c r="S18" s="468" t="s">
        <v>217</v>
      </c>
      <c r="T18" s="470" t="s">
        <v>483</v>
      </c>
      <c r="U18" s="145" t="e">
        <f>ROUND(W18*#REF!*(1+$S$1)*(1-$S$2)*(1-$U$1),0)</f>
        <v>#REF!</v>
      </c>
      <c r="V18" s="145" t="s">
        <v>368</v>
      </c>
      <c r="W18" s="215">
        <v>49924.361740000008</v>
      </c>
    </row>
    <row r="19" spans="1:23" s="73" customFormat="1" ht="29.25" customHeight="1" x14ac:dyDescent="0.2">
      <c r="A19" s="143"/>
      <c r="B19" s="143"/>
      <c r="C19" s="143"/>
      <c r="D19" s="143" t="s">
        <v>204</v>
      </c>
      <c r="E19" s="143" t="s">
        <v>204</v>
      </c>
      <c r="F19" s="143"/>
      <c r="G19" s="143"/>
      <c r="H19" s="143"/>
      <c r="I19" s="143"/>
      <c r="J19" s="143"/>
      <c r="K19" s="143"/>
      <c r="L19" s="143"/>
      <c r="M19" s="143" t="s">
        <v>204</v>
      </c>
      <c r="N19" s="143" t="s">
        <v>204</v>
      </c>
      <c r="O19" s="143"/>
      <c r="P19" s="143"/>
      <c r="Q19" s="143"/>
      <c r="R19" s="144" t="s">
        <v>307</v>
      </c>
      <c r="S19" s="469"/>
      <c r="T19" s="464"/>
      <c r="U19" s="145" t="s">
        <v>368</v>
      </c>
      <c r="V19" s="145" t="e">
        <f>ROUND(W19*#REF!*(1+$S$1)*(1-$S$2)*(1-$U$2),0)</f>
        <v>#REF!</v>
      </c>
      <c r="W19" s="214">
        <v>49924.361740000008</v>
      </c>
    </row>
    <row r="20" spans="1:23" s="73" customFormat="1" ht="21.75" customHeight="1" x14ac:dyDescent="0.2">
      <c r="A20" s="146"/>
      <c r="B20" s="146"/>
      <c r="C20" s="146"/>
      <c r="D20" s="146"/>
      <c r="E20" s="146"/>
      <c r="F20" s="146"/>
      <c r="G20" s="146"/>
      <c r="H20" s="146"/>
      <c r="I20" s="146"/>
      <c r="J20" s="143" t="s">
        <v>204</v>
      </c>
      <c r="K20" s="143" t="s">
        <v>204</v>
      </c>
      <c r="L20" s="143"/>
      <c r="M20" s="146"/>
      <c r="N20" s="146"/>
      <c r="O20" s="143" t="s">
        <v>204</v>
      </c>
      <c r="P20" s="143" t="s">
        <v>204</v>
      </c>
      <c r="Q20" s="146"/>
      <c r="R20" s="147" t="s">
        <v>416</v>
      </c>
      <c r="S20" s="471" t="s">
        <v>217</v>
      </c>
      <c r="T20" s="454" t="s">
        <v>484</v>
      </c>
      <c r="U20" s="148" t="e">
        <f>ROUND(W20*#REF!*(1+$S$1)*(1-$S$2)*(1-$U$1),0)</f>
        <v>#REF!</v>
      </c>
      <c r="V20" s="145" t="s">
        <v>368</v>
      </c>
      <c r="W20" s="215">
        <v>49924.361740000008</v>
      </c>
    </row>
    <row r="21" spans="1:23" s="73" customFormat="1" ht="23.25" customHeight="1" x14ac:dyDescent="0.2">
      <c r="A21" s="149"/>
      <c r="B21" s="149"/>
      <c r="C21" s="149"/>
      <c r="D21" s="149"/>
      <c r="E21" s="149"/>
      <c r="F21" s="149"/>
      <c r="G21" s="149"/>
      <c r="H21" s="149"/>
      <c r="I21" s="149"/>
      <c r="J21" s="143" t="s">
        <v>204</v>
      </c>
      <c r="K21" s="143" t="s">
        <v>204</v>
      </c>
      <c r="L21" s="143"/>
      <c r="M21" s="146"/>
      <c r="N21" s="146"/>
      <c r="O21" s="143" t="s">
        <v>204</v>
      </c>
      <c r="P21" s="143" t="s">
        <v>204</v>
      </c>
      <c r="Q21" s="149"/>
      <c r="R21" s="147" t="s">
        <v>415</v>
      </c>
      <c r="S21" s="472"/>
      <c r="T21" s="473"/>
      <c r="U21" s="148" t="e">
        <f>ROUND(W21*#REF!*(1+$S$1)*(1-$S$2)*(1-$U$1),0)</f>
        <v>#REF!</v>
      </c>
      <c r="V21" s="145"/>
      <c r="W21" s="215">
        <v>49924.361740000008</v>
      </c>
    </row>
    <row r="22" spans="1:23" s="73" customFormat="1" ht="21" customHeight="1" x14ac:dyDescent="0.2">
      <c r="A22" s="143"/>
      <c r="B22" s="143"/>
      <c r="C22" s="143"/>
      <c r="D22" s="143" t="s">
        <v>204</v>
      </c>
      <c r="E22" s="143" t="s">
        <v>204</v>
      </c>
      <c r="F22" s="143"/>
      <c r="G22" s="143"/>
      <c r="H22" s="143"/>
      <c r="I22" s="143"/>
      <c r="J22" s="143"/>
      <c r="K22" s="143"/>
      <c r="L22" s="143"/>
      <c r="M22" s="143" t="s">
        <v>204</v>
      </c>
      <c r="N22" s="143" t="s">
        <v>204</v>
      </c>
      <c r="O22" s="143"/>
      <c r="P22" s="143"/>
      <c r="Q22" s="143"/>
      <c r="R22" s="147" t="s">
        <v>611</v>
      </c>
      <c r="S22" s="472"/>
      <c r="T22" s="473"/>
      <c r="U22" s="150" t="s">
        <v>368</v>
      </c>
      <c r="V22" s="145" t="e">
        <f>ROUND(W22*#REF!*(1+$S$1)*(1-$S$2)*(1-$U$2),0)</f>
        <v>#REF!</v>
      </c>
      <c r="W22" s="214">
        <v>42171.368580000009</v>
      </c>
    </row>
    <row r="23" spans="1:23" s="73" customFormat="1" ht="20.25" customHeight="1" x14ac:dyDescent="0.2">
      <c r="A23" s="143"/>
      <c r="B23" s="143"/>
      <c r="C23" s="143"/>
      <c r="D23" s="143" t="s">
        <v>204</v>
      </c>
      <c r="E23" s="143" t="s">
        <v>204</v>
      </c>
      <c r="F23" s="143"/>
      <c r="G23" s="143"/>
      <c r="H23" s="143"/>
      <c r="I23" s="143"/>
      <c r="J23" s="143"/>
      <c r="K23" s="143"/>
      <c r="L23" s="143"/>
      <c r="M23" s="143" t="s">
        <v>204</v>
      </c>
      <c r="N23" s="143" t="s">
        <v>204</v>
      </c>
      <c r="O23" s="143"/>
      <c r="P23" s="143"/>
      <c r="Q23" s="143"/>
      <c r="R23" s="147" t="s">
        <v>417</v>
      </c>
      <c r="S23" s="469"/>
      <c r="T23" s="455"/>
      <c r="U23" s="145"/>
      <c r="V23" s="145" t="e">
        <f>ROUND(W23*#REF!*(1+$S$1)*(1-$S$2)*(1-$U$2),0)</f>
        <v>#REF!</v>
      </c>
      <c r="W23" s="214">
        <v>42171.368580000009</v>
      </c>
    </row>
    <row r="24" spans="1:23" s="73" customFormat="1" ht="69" customHeight="1" x14ac:dyDescent="0.2">
      <c r="A24" s="143"/>
      <c r="B24" s="143"/>
      <c r="C24" s="143"/>
      <c r="D24" s="143"/>
      <c r="E24" s="143"/>
      <c r="F24" s="143"/>
      <c r="G24" s="143"/>
      <c r="H24" s="143"/>
      <c r="I24" s="143"/>
      <c r="J24" s="143" t="s">
        <v>204</v>
      </c>
      <c r="K24" s="143" t="s">
        <v>204</v>
      </c>
      <c r="L24" s="143"/>
      <c r="M24" s="143"/>
      <c r="N24" s="143"/>
      <c r="O24" s="143" t="s">
        <v>204</v>
      </c>
      <c r="P24" s="143" t="s">
        <v>204</v>
      </c>
      <c r="Q24" s="143"/>
      <c r="R24" s="151" t="s">
        <v>218</v>
      </c>
      <c r="S24" s="152" t="s">
        <v>219</v>
      </c>
      <c r="T24" s="153" t="s">
        <v>485</v>
      </c>
      <c r="U24" s="145" t="e">
        <f>ROUND(W24*#REF!*(1+$S$1)*(1-$S$2)*(1-$U$1),0)</f>
        <v>#REF!</v>
      </c>
      <c r="V24" s="145" t="s">
        <v>368</v>
      </c>
      <c r="W24" s="215">
        <v>30787.177410000008</v>
      </c>
    </row>
    <row r="25" spans="1:23" s="73" customFormat="1" ht="71.25" customHeight="1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143" t="s">
        <v>204</v>
      </c>
      <c r="K25" s="143" t="s">
        <v>204</v>
      </c>
      <c r="L25" s="143"/>
      <c r="M25" s="143"/>
      <c r="N25" s="143"/>
      <c r="O25" s="143" t="s">
        <v>204</v>
      </c>
      <c r="P25" s="143" t="s">
        <v>204</v>
      </c>
      <c r="Q25" s="143"/>
      <c r="R25" s="151" t="s">
        <v>386</v>
      </c>
      <c r="S25" s="206" t="s">
        <v>219</v>
      </c>
      <c r="T25" s="207" t="s">
        <v>570</v>
      </c>
      <c r="U25" s="145" t="e">
        <f>ROUND(W25*#REF!*(1+$S$1)*(1-$S$2)*(1-$U$1),0)</f>
        <v>#REF!</v>
      </c>
      <c r="V25" s="145" t="s">
        <v>368</v>
      </c>
      <c r="W25" s="215">
        <v>20661.870129999999</v>
      </c>
    </row>
    <row r="26" spans="1:23" s="73" customFormat="1" ht="71.25" customHeight="1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43" t="s">
        <v>204</v>
      </c>
      <c r="K26" s="143" t="s">
        <v>204</v>
      </c>
      <c r="L26" s="143"/>
      <c r="M26" s="143"/>
      <c r="N26" s="143"/>
      <c r="O26" s="143" t="s">
        <v>204</v>
      </c>
      <c r="P26" s="143" t="s">
        <v>204</v>
      </c>
      <c r="Q26" s="143"/>
      <c r="R26" s="151" t="s">
        <v>456</v>
      </c>
      <c r="S26" s="206" t="s">
        <v>219</v>
      </c>
      <c r="T26" s="207" t="s">
        <v>579</v>
      </c>
      <c r="U26" s="145" t="e">
        <f>ROUND(W26*#REF!*(1+$S$1)*(1-$S$2)*(1-$U$1),0)</f>
        <v>#REF!</v>
      </c>
      <c r="V26" s="145" t="s">
        <v>368</v>
      </c>
      <c r="W26" s="215">
        <v>20661.870129999999</v>
      </c>
    </row>
    <row r="27" spans="1:23" s="73" customFormat="1" ht="33" customHeight="1" x14ac:dyDescent="0.2">
      <c r="A27" s="143"/>
      <c r="B27" s="143"/>
      <c r="C27" s="143"/>
      <c r="D27" s="143" t="s">
        <v>204</v>
      </c>
      <c r="E27" s="143" t="s">
        <v>204</v>
      </c>
      <c r="F27" s="143"/>
      <c r="G27" s="143"/>
      <c r="H27" s="143"/>
      <c r="I27" s="143"/>
      <c r="J27" s="143" t="s">
        <v>204</v>
      </c>
      <c r="K27" s="143" t="s">
        <v>204</v>
      </c>
      <c r="L27" s="143"/>
      <c r="M27" s="143" t="s">
        <v>204</v>
      </c>
      <c r="N27" s="143"/>
      <c r="O27" s="143" t="s">
        <v>204</v>
      </c>
      <c r="P27" s="143"/>
      <c r="Q27" s="143"/>
      <c r="R27" s="151" t="s">
        <v>221</v>
      </c>
      <c r="S27" s="154" t="s">
        <v>217</v>
      </c>
      <c r="T27" s="197" t="s">
        <v>534</v>
      </c>
      <c r="U27" s="145" t="e">
        <f>ROUND(W27*#REF!*(1+$S$1)*(1-$S$2)*(1-$U$2),0)</f>
        <v>#REF!</v>
      </c>
      <c r="V27" s="145" t="e">
        <f>ROUND(W27*#REF!*(1+$S$1)*(1-$S$2)*(1-$U$2),0)</f>
        <v>#REF!</v>
      </c>
      <c r="W27" s="215">
        <v>1069.7870700000001</v>
      </c>
    </row>
    <row r="28" spans="1:23" s="73" customFormat="1" ht="58.5" customHeight="1" x14ac:dyDescent="0.2">
      <c r="A28" s="143" t="s">
        <v>204</v>
      </c>
      <c r="B28" s="143" t="s">
        <v>204</v>
      </c>
      <c r="C28" s="143"/>
      <c r="D28" s="143" t="s">
        <v>204</v>
      </c>
      <c r="E28" s="143" t="s">
        <v>204</v>
      </c>
      <c r="F28" s="143"/>
      <c r="G28" s="143" t="s">
        <v>204</v>
      </c>
      <c r="H28" s="143" t="s">
        <v>204</v>
      </c>
      <c r="I28" s="143"/>
      <c r="J28" s="143" t="s">
        <v>204</v>
      </c>
      <c r="K28" s="143" t="s">
        <v>204</v>
      </c>
      <c r="L28" s="143"/>
      <c r="M28" s="143" t="s">
        <v>204</v>
      </c>
      <c r="N28" s="143"/>
      <c r="O28" s="143" t="s">
        <v>204</v>
      </c>
      <c r="P28" s="143"/>
      <c r="Q28" s="143"/>
      <c r="R28" s="147" t="s">
        <v>350</v>
      </c>
      <c r="S28" s="154" t="s">
        <v>217</v>
      </c>
      <c r="T28" s="197" t="s">
        <v>535</v>
      </c>
      <c r="U28" s="145" t="e">
        <f>ROUND(W28*#REF!*(1+$S$1)*(1-$S$2)*(1-$U$2),0)</f>
        <v>#REF!</v>
      </c>
      <c r="V28" s="145" t="e">
        <f>ROUND(W28*#REF!*(1+$S$1)*(1-$S$2)*(1-$U$2),0)</f>
        <v>#REF!</v>
      </c>
      <c r="W28" s="215">
        <v>1069.7870700000001</v>
      </c>
    </row>
    <row r="29" spans="1:23" s="73" customFormat="1" ht="47.2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 t="s">
        <v>204</v>
      </c>
      <c r="K29" s="146" t="s">
        <v>204</v>
      </c>
      <c r="L29" s="146" t="s">
        <v>204</v>
      </c>
      <c r="M29" s="146"/>
      <c r="N29" s="146"/>
      <c r="O29" s="146"/>
      <c r="P29" s="146"/>
      <c r="Q29" s="146"/>
      <c r="R29" s="147" t="s">
        <v>222</v>
      </c>
      <c r="S29" s="154" t="s">
        <v>217</v>
      </c>
      <c r="T29" s="156" t="s">
        <v>486</v>
      </c>
      <c r="U29" s="145" t="e">
        <f>ROUND(W29*#REF!*(1+$S$1)*(1-$S$2)*(1-$U$1),0)</f>
        <v>#REF!</v>
      </c>
      <c r="V29" s="145" t="s">
        <v>368</v>
      </c>
      <c r="W29" s="215">
        <v>3566.4041600000005</v>
      </c>
    </row>
    <row r="30" spans="1:23" s="73" customFormat="1" ht="30.75" customHeight="1" x14ac:dyDescent="0.2">
      <c r="A30" s="146" t="s">
        <v>204</v>
      </c>
      <c r="B30" s="146" t="s">
        <v>204</v>
      </c>
      <c r="C30" s="146" t="s">
        <v>204</v>
      </c>
      <c r="D30" s="146" t="s">
        <v>204</v>
      </c>
      <c r="E30" s="146" t="s">
        <v>204</v>
      </c>
      <c r="F30" s="146" t="s">
        <v>204</v>
      </c>
      <c r="G30" s="146" t="s">
        <v>204</v>
      </c>
      <c r="H30" s="146" t="s">
        <v>204</v>
      </c>
      <c r="I30" s="146" t="s">
        <v>204</v>
      </c>
      <c r="J30" s="146" t="s">
        <v>204</v>
      </c>
      <c r="K30" s="146" t="s">
        <v>204</v>
      </c>
      <c r="L30" s="146" t="s">
        <v>204</v>
      </c>
      <c r="M30" s="146" t="s">
        <v>204</v>
      </c>
      <c r="N30" s="146" t="s">
        <v>220</v>
      </c>
      <c r="O30" s="146" t="s">
        <v>204</v>
      </c>
      <c r="P30" s="146" t="s">
        <v>220</v>
      </c>
      <c r="Q30" s="146" t="s">
        <v>220</v>
      </c>
      <c r="R30" s="151" t="s">
        <v>235</v>
      </c>
      <c r="S30" s="154" t="s">
        <v>217</v>
      </c>
      <c r="T30" s="157" t="s">
        <v>487</v>
      </c>
      <c r="U30" s="145" t="e">
        <f>ROUND(W30*#REF!*(1+$S$1)*(1-$S$2)*(1-$U$2),0)</f>
        <v>#REF!</v>
      </c>
      <c r="V30" s="145" t="e">
        <f>ROUND(W30*#REF!*(1+$S$1)*(1-$S$2)*(1-$U$2),0)</f>
        <v>#REF!</v>
      </c>
      <c r="W30" s="215">
        <v>1782.5429600000002</v>
      </c>
    </row>
    <row r="31" spans="1:23" s="73" customFormat="1" ht="33.75" customHeight="1" x14ac:dyDescent="0.2">
      <c r="A31" s="146" t="s">
        <v>204</v>
      </c>
      <c r="B31" s="146" t="s">
        <v>204</v>
      </c>
      <c r="C31" s="146" t="s">
        <v>204</v>
      </c>
      <c r="D31" s="146" t="s">
        <v>204</v>
      </c>
      <c r="E31" s="146" t="s">
        <v>204</v>
      </c>
      <c r="F31" s="146" t="s">
        <v>204</v>
      </c>
      <c r="G31" s="146" t="s">
        <v>204</v>
      </c>
      <c r="H31" s="146" t="s">
        <v>204</v>
      </c>
      <c r="I31" s="146" t="s">
        <v>204</v>
      </c>
      <c r="J31" s="146" t="s">
        <v>204</v>
      </c>
      <c r="K31" s="146" t="s">
        <v>204</v>
      </c>
      <c r="L31" s="146" t="s">
        <v>204</v>
      </c>
      <c r="M31" s="146" t="s">
        <v>204</v>
      </c>
      <c r="N31" s="146" t="s">
        <v>220</v>
      </c>
      <c r="O31" s="146" t="s">
        <v>204</v>
      </c>
      <c r="P31" s="146" t="s">
        <v>220</v>
      </c>
      <c r="Q31" s="146" t="s">
        <v>220</v>
      </c>
      <c r="R31" s="151" t="s">
        <v>236</v>
      </c>
      <c r="S31" s="154" t="s">
        <v>217</v>
      </c>
      <c r="T31" s="155" t="s">
        <v>488</v>
      </c>
      <c r="U31" s="145" t="e">
        <f>ROUND(W31*#REF!*(1+$S$1)*(1-$S$2)*(1-$U$2),0)</f>
        <v>#REF!</v>
      </c>
      <c r="V31" s="145" t="e">
        <f>ROUND(W31*#REF!*(1+$S$1)*(1-$S$2)*(1-$U$2),0)</f>
        <v>#REF!</v>
      </c>
      <c r="W31" s="215">
        <v>1545.8364900000001</v>
      </c>
    </row>
    <row r="32" spans="1:23" s="73" customFormat="1" ht="34.5" customHeight="1" x14ac:dyDescent="0.2">
      <c r="A32" s="146" t="s">
        <v>204</v>
      </c>
      <c r="B32" s="146" t="s">
        <v>204</v>
      </c>
      <c r="C32" s="146" t="s">
        <v>204</v>
      </c>
      <c r="D32" s="146" t="s">
        <v>204</v>
      </c>
      <c r="E32" s="146" t="s">
        <v>204</v>
      </c>
      <c r="F32" s="146" t="s">
        <v>204</v>
      </c>
      <c r="G32" s="146" t="s">
        <v>204</v>
      </c>
      <c r="H32" s="146" t="s">
        <v>204</v>
      </c>
      <c r="I32" s="146" t="s">
        <v>204</v>
      </c>
      <c r="J32" s="146" t="s">
        <v>204</v>
      </c>
      <c r="K32" s="146" t="s">
        <v>204</v>
      </c>
      <c r="L32" s="146" t="s">
        <v>204</v>
      </c>
      <c r="M32" s="146" t="s">
        <v>204</v>
      </c>
      <c r="N32" s="146" t="s">
        <v>220</v>
      </c>
      <c r="O32" s="146" t="s">
        <v>204</v>
      </c>
      <c r="P32" s="146" t="s">
        <v>220</v>
      </c>
      <c r="Q32" s="146" t="s">
        <v>220</v>
      </c>
      <c r="R32" s="151" t="s">
        <v>237</v>
      </c>
      <c r="S32" s="154" t="s">
        <v>217</v>
      </c>
      <c r="T32" s="157" t="s">
        <v>489</v>
      </c>
      <c r="U32" s="145" t="e">
        <f>ROUND(W32*#REF!*(1+$S$1)*(1-$S$2)*(1-$U$2),0)</f>
        <v>#REF!</v>
      </c>
      <c r="V32" s="145" t="e">
        <f>ROUND(W32*#REF!*(1+$S$1)*(1-$S$2)*(1-$U$2),0)</f>
        <v>#REF!</v>
      </c>
      <c r="W32" s="215">
        <v>1307.8117800000002</v>
      </c>
    </row>
    <row r="33" spans="1:24" s="73" customFormat="1" ht="69.75" customHeight="1" x14ac:dyDescent="0.2">
      <c r="A33" s="146" t="s">
        <v>204</v>
      </c>
      <c r="B33" s="146" t="s">
        <v>204</v>
      </c>
      <c r="C33" s="146" t="s">
        <v>204</v>
      </c>
      <c r="D33" s="146" t="s">
        <v>204</v>
      </c>
      <c r="E33" s="146" t="s">
        <v>204</v>
      </c>
      <c r="F33" s="146" t="s">
        <v>204</v>
      </c>
      <c r="G33" s="146" t="s">
        <v>204</v>
      </c>
      <c r="H33" s="146" t="s">
        <v>204</v>
      </c>
      <c r="I33" s="146" t="s">
        <v>204</v>
      </c>
      <c r="J33" s="146" t="s">
        <v>204</v>
      </c>
      <c r="K33" s="146" t="s">
        <v>204</v>
      </c>
      <c r="L33" s="146" t="s">
        <v>204</v>
      </c>
      <c r="M33" s="146" t="s">
        <v>204</v>
      </c>
      <c r="N33" s="146" t="s">
        <v>204</v>
      </c>
      <c r="O33" s="146" t="s">
        <v>204</v>
      </c>
      <c r="P33" s="146" t="s">
        <v>204</v>
      </c>
      <c r="Q33" s="146" t="s">
        <v>204</v>
      </c>
      <c r="R33" s="151" t="s">
        <v>243</v>
      </c>
      <c r="S33" s="154" t="s">
        <v>217</v>
      </c>
      <c r="T33" s="198" t="s">
        <v>536</v>
      </c>
      <c r="U33" s="145" t="e">
        <f>ROUND(W33*#REF!*(1+$S$1)*(1-$S$2)*(1-$U$2),0)</f>
        <v>#REF!</v>
      </c>
      <c r="V33" s="145" t="e">
        <f>ROUND(W33*#REF!*(1+$S$1)*(1-$S$2)*(1-$U$2),0)</f>
        <v>#REF!</v>
      </c>
      <c r="W33" s="215">
        <v>1386.6237000000001</v>
      </c>
    </row>
    <row r="34" spans="1:24" s="73" customFormat="1" ht="68.25" customHeight="1" x14ac:dyDescent="0.2">
      <c r="A34" s="146" t="s">
        <v>204</v>
      </c>
      <c r="B34" s="146" t="s">
        <v>204</v>
      </c>
      <c r="C34" s="146" t="s">
        <v>204</v>
      </c>
      <c r="D34" s="146" t="s">
        <v>204</v>
      </c>
      <c r="E34" s="146" t="s">
        <v>204</v>
      </c>
      <c r="F34" s="146" t="s">
        <v>204</v>
      </c>
      <c r="G34" s="146" t="s">
        <v>204</v>
      </c>
      <c r="H34" s="146" t="s">
        <v>204</v>
      </c>
      <c r="I34" s="146" t="s">
        <v>204</v>
      </c>
      <c r="J34" s="146" t="s">
        <v>204</v>
      </c>
      <c r="K34" s="146" t="s">
        <v>204</v>
      </c>
      <c r="L34" s="146" t="s">
        <v>204</v>
      </c>
      <c r="M34" s="146" t="s">
        <v>204</v>
      </c>
      <c r="N34" s="146" t="s">
        <v>204</v>
      </c>
      <c r="O34" s="146" t="s">
        <v>204</v>
      </c>
      <c r="P34" s="146" t="s">
        <v>204</v>
      </c>
      <c r="Q34" s="146" t="s">
        <v>204</v>
      </c>
      <c r="R34" s="151" t="s">
        <v>478</v>
      </c>
      <c r="S34" s="154" t="s">
        <v>217</v>
      </c>
      <c r="T34" s="157" t="s">
        <v>580</v>
      </c>
      <c r="U34" s="145" t="e">
        <f>ROUND(W34*#REF!*(1+$S$1)*(1-$S$2)*(1-$U$2),0)</f>
        <v>#REF!</v>
      </c>
      <c r="V34" s="145" t="e">
        <f>ROUND(W34*#REF!*(1+$S$1)*(1-$S$2)*(1-$U$2),0)</f>
        <v>#REF!</v>
      </c>
      <c r="W34" s="215">
        <v>3981.9087000000004</v>
      </c>
    </row>
    <row r="35" spans="1:24" s="73" customFormat="1" ht="37.5" customHeight="1" x14ac:dyDescent="0.2">
      <c r="A35" s="146" t="s">
        <v>204</v>
      </c>
      <c r="B35" s="146" t="s">
        <v>204</v>
      </c>
      <c r="C35" s="146" t="s">
        <v>204</v>
      </c>
      <c r="D35" s="146" t="s">
        <v>204</v>
      </c>
      <c r="E35" s="146" t="s">
        <v>204</v>
      </c>
      <c r="F35" s="146" t="s">
        <v>204</v>
      </c>
      <c r="G35" s="146" t="s">
        <v>204</v>
      </c>
      <c r="H35" s="146" t="s">
        <v>204</v>
      </c>
      <c r="I35" s="146" t="s">
        <v>204</v>
      </c>
      <c r="J35" s="146" t="s">
        <v>204</v>
      </c>
      <c r="K35" s="146" t="s">
        <v>204</v>
      </c>
      <c r="L35" s="146" t="s">
        <v>204</v>
      </c>
      <c r="M35" s="146" t="s">
        <v>204</v>
      </c>
      <c r="N35" s="146" t="s">
        <v>204</v>
      </c>
      <c r="O35" s="146" t="s">
        <v>204</v>
      </c>
      <c r="P35" s="146" t="s">
        <v>204</v>
      </c>
      <c r="Q35" s="146" t="s">
        <v>204</v>
      </c>
      <c r="R35" s="151" t="s">
        <v>576</v>
      </c>
      <c r="S35" s="154" t="s">
        <v>217</v>
      </c>
      <c r="T35" s="157" t="s">
        <v>581</v>
      </c>
      <c r="U35" s="145" t="e">
        <f>ROUND(W35*#REF!*(1+$S$1)*(1-$S$2)*(1-$U$2),0)</f>
        <v>#REF!</v>
      </c>
      <c r="V35" s="145" t="e">
        <f>ROUND(W35*#REF!*(1+$S$1)*(1-$S$2)*(1-$U$2),0)</f>
        <v>#REF!</v>
      </c>
      <c r="W35" s="215">
        <v>658.70805000000007</v>
      </c>
    </row>
    <row r="36" spans="1:24" s="73" customFormat="1" ht="45" customHeight="1" x14ac:dyDescent="0.2">
      <c r="A36" s="146"/>
      <c r="B36" s="146"/>
      <c r="C36" s="146"/>
      <c r="D36" s="146" t="s">
        <v>204</v>
      </c>
      <c r="E36" s="146" t="s">
        <v>204</v>
      </c>
      <c r="F36" s="146" t="s">
        <v>204</v>
      </c>
      <c r="G36" s="146"/>
      <c r="H36" s="146"/>
      <c r="I36" s="146"/>
      <c r="J36" s="146" t="s">
        <v>204</v>
      </c>
      <c r="K36" s="146" t="s">
        <v>204</v>
      </c>
      <c r="L36" s="146" t="s">
        <v>204</v>
      </c>
      <c r="M36" s="146" t="s">
        <v>204</v>
      </c>
      <c r="N36" s="146" t="s">
        <v>204</v>
      </c>
      <c r="O36" s="146" t="s">
        <v>204</v>
      </c>
      <c r="P36" s="146" t="s">
        <v>204</v>
      </c>
      <c r="Q36" s="146" t="s">
        <v>204</v>
      </c>
      <c r="R36" s="151" t="s">
        <v>244</v>
      </c>
      <c r="S36" s="154"/>
      <c r="T36" s="199" t="s">
        <v>537</v>
      </c>
      <c r="U36" s="159">
        <f>$W$36</f>
        <v>0.09</v>
      </c>
      <c r="V36" s="159">
        <f>W36</f>
        <v>0.09</v>
      </c>
      <c r="W36" s="216">
        <v>0.09</v>
      </c>
    </row>
    <row r="37" spans="1:24" s="73" customFormat="1" ht="30.75" customHeight="1" x14ac:dyDescent="0.2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 t="s">
        <v>204</v>
      </c>
      <c r="N37" s="146" t="s">
        <v>204</v>
      </c>
      <c r="O37" s="146" t="s">
        <v>204</v>
      </c>
      <c r="P37" s="146" t="s">
        <v>204</v>
      </c>
      <c r="Q37" s="146" t="s">
        <v>204</v>
      </c>
      <c r="R37" s="151" t="s">
        <v>245</v>
      </c>
      <c r="S37" s="154" t="s">
        <v>217</v>
      </c>
      <c r="T37" s="157" t="s">
        <v>490</v>
      </c>
      <c r="U37" s="145" t="e">
        <f>ROUND(W37*#REF!*(1+$S$1)*(1-$S$2)*(1-$U$2),0)</f>
        <v>#REF!</v>
      </c>
      <c r="V37" s="145" t="e">
        <f>ROUND(W37*#REF!*(1+$S$1)*(1-$S$2)*(1-$U$2),0)</f>
        <v>#REF!</v>
      </c>
      <c r="W37" s="215">
        <v>2734.6418000000003</v>
      </c>
    </row>
    <row r="38" spans="1:24" s="73" customFormat="1" ht="45" customHeight="1" x14ac:dyDescent="0.2">
      <c r="A38" s="146" t="s">
        <v>204</v>
      </c>
      <c r="B38" s="146" t="s">
        <v>204</v>
      </c>
      <c r="C38" s="146" t="s">
        <v>204</v>
      </c>
      <c r="D38" s="146" t="s">
        <v>204</v>
      </c>
      <c r="E38" s="146" t="s">
        <v>204</v>
      </c>
      <c r="F38" s="146" t="s">
        <v>204</v>
      </c>
      <c r="G38" s="146" t="s">
        <v>204</v>
      </c>
      <c r="H38" s="146" t="s">
        <v>204</v>
      </c>
      <c r="I38" s="146" t="s">
        <v>204</v>
      </c>
      <c r="J38" s="146" t="s">
        <v>204</v>
      </c>
      <c r="K38" s="146" t="s">
        <v>204</v>
      </c>
      <c r="L38" s="146" t="s">
        <v>204</v>
      </c>
      <c r="M38" s="146" t="s">
        <v>204</v>
      </c>
      <c r="N38" s="146" t="s">
        <v>204</v>
      </c>
      <c r="O38" s="146" t="s">
        <v>204</v>
      </c>
      <c r="P38" s="146" t="s">
        <v>204</v>
      </c>
      <c r="Q38" s="146" t="s">
        <v>204</v>
      </c>
      <c r="R38" s="151" t="s">
        <v>246</v>
      </c>
      <c r="S38" s="154" t="s">
        <v>217</v>
      </c>
      <c r="T38" s="157" t="s">
        <v>491</v>
      </c>
      <c r="U38" s="145" t="e">
        <f>ROUND(W38*#REF!*(1+$S$1)*(1-$S$2)*(1-$U$2),0)</f>
        <v>#REF!</v>
      </c>
      <c r="V38" s="145" t="e">
        <f>ROUND(W38*#REF!*(1+$S$1)*(1-$S$2)*(1-$U$2),0)</f>
        <v>#REF!</v>
      </c>
      <c r="W38" s="215">
        <v>1902.8794400000004</v>
      </c>
    </row>
    <row r="39" spans="1:24" s="73" customFormat="1" ht="18" customHeight="1" x14ac:dyDescent="0.2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60"/>
      <c r="S39" s="161"/>
      <c r="T39" s="162" t="s">
        <v>348</v>
      </c>
      <c r="U39" s="162"/>
      <c r="V39" s="163"/>
      <c r="W39" s="215">
        <v>0</v>
      </c>
    </row>
    <row r="40" spans="1:24" s="73" customFormat="1" ht="50.25" customHeight="1" x14ac:dyDescent="0.2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 t="s">
        <v>204</v>
      </c>
      <c r="R40" s="151" t="s">
        <v>223</v>
      </c>
      <c r="S40" s="154" t="s">
        <v>224</v>
      </c>
      <c r="T40" s="200" t="s">
        <v>538</v>
      </c>
      <c r="U40" s="145" t="e">
        <f>ROUND(W40*#REF!*(1+$S$1)*(1-$S$2)*(1-$U$1),0)</f>
        <v>#REF!</v>
      </c>
      <c r="V40" s="145" t="s">
        <v>368</v>
      </c>
      <c r="W40" s="215">
        <v>25436.912050000003</v>
      </c>
    </row>
    <row r="41" spans="1:24" s="73" customFormat="1" ht="53.25" customHeight="1" x14ac:dyDescent="0.2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 t="s">
        <v>204</v>
      </c>
      <c r="R41" s="151" t="s">
        <v>225</v>
      </c>
      <c r="S41" s="154" t="s">
        <v>224</v>
      </c>
      <c r="T41" s="200" t="s">
        <v>539</v>
      </c>
      <c r="U41" s="145" t="e">
        <f>ROUND(W41*#REF!*(1+$S$1)*(1-$S$2)*(1-$U$1),0)</f>
        <v>#REF!</v>
      </c>
      <c r="V41" s="145" t="s">
        <v>368</v>
      </c>
      <c r="W41" s="215">
        <v>21754.137900000002</v>
      </c>
    </row>
    <row r="42" spans="1:24" s="73" customFormat="1" ht="46.5" customHeight="1" x14ac:dyDescent="0.2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 t="s">
        <v>204</v>
      </c>
      <c r="Q42" s="146"/>
      <c r="R42" s="151" t="s">
        <v>226</v>
      </c>
      <c r="S42" s="154" t="s">
        <v>224</v>
      </c>
      <c r="T42" s="199" t="s">
        <v>540</v>
      </c>
      <c r="U42" s="145" t="e">
        <f>ROUND(W42*#REF!*(1+$S$1)*(1-$S$2)*(1-$U$1),0)</f>
        <v>#REF!</v>
      </c>
      <c r="V42" s="145" t="s">
        <v>368</v>
      </c>
      <c r="W42" s="215">
        <v>20802.039059999999</v>
      </c>
    </row>
    <row r="43" spans="1:24" s="75" customFormat="1" ht="46.5" customHeight="1" x14ac:dyDescent="0.2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 t="s">
        <v>204</v>
      </c>
      <c r="O43" s="146"/>
      <c r="P43" s="146"/>
      <c r="Q43" s="146"/>
      <c r="R43" s="151" t="s">
        <v>311</v>
      </c>
      <c r="S43" s="154" t="s">
        <v>224</v>
      </c>
      <c r="T43" s="199" t="s">
        <v>541</v>
      </c>
      <c r="U43" s="145" t="s">
        <v>368</v>
      </c>
      <c r="V43" s="145" t="e">
        <f>ROUND(W43*#REF!*(1+$S$1)*(1-$S$2)*(1-$U$2),0)</f>
        <v>#REF!</v>
      </c>
      <c r="W43" s="214">
        <v>20802.039059999999</v>
      </c>
      <c r="X43" s="73"/>
    </row>
    <row r="44" spans="1:24" s="73" customFormat="1" ht="47.25" customHeight="1" x14ac:dyDescent="0.2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 t="s">
        <v>204</v>
      </c>
      <c r="Q44" s="146"/>
      <c r="R44" s="151" t="s">
        <v>227</v>
      </c>
      <c r="S44" s="154" t="s">
        <v>224</v>
      </c>
      <c r="T44" s="199" t="s">
        <v>542</v>
      </c>
      <c r="U44" s="145" t="e">
        <f>ROUND(W44*#REF!*(1+$S$1)*(1-$S$2)*(1-$U$1),0)</f>
        <v>#REF!</v>
      </c>
      <c r="V44" s="145" t="s">
        <v>368</v>
      </c>
      <c r="W44" s="215">
        <v>15927.823120000001</v>
      </c>
    </row>
    <row r="45" spans="1:24" s="73" customFormat="1" ht="39" customHeight="1" x14ac:dyDescent="0.2">
      <c r="A45" s="146"/>
      <c r="B45" s="146"/>
      <c r="C45" s="146"/>
      <c r="D45" s="146"/>
      <c r="E45" s="146"/>
      <c r="F45" s="146"/>
      <c r="G45" s="146" t="s">
        <v>204</v>
      </c>
      <c r="H45" s="146" t="s">
        <v>204</v>
      </c>
      <c r="I45" s="146" t="s">
        <v>204</v>
      </c>
      <c r="J45" s="146" t="s">
        <v>204</v>
      </c>
      <c r="K45" s="146" t="s">
        <v>204</v>
      </c>
      <c r="L45" s="146" t="s">
        <v>204</v>
      </c>
      <c r="M45" s="146"/>
      <c r="N45" s="146"/>
      <c r="O45" s="146" t="s">
        <v>204</v>
      </c>
      <c r="P45" s="146"/>
      <c r="Q45" s="146"/>
      <c r="R45" s="151" t="s">
        <v>228</v>
      </c>
      <c r="S45" s="154" t="s">
        <v>224</v>
      </c>
      <c r="T45" s="461" t="s">
        <v>543</v>
      </c>
      <c r="U45" s="145" t="e">
        <f>ROUND(W45*#REF!*(1+$S$1)*(1-$S$2)*(1-$U$1),0)</f>
        <v>#REF!</v>
      </c>
      <c r="V45" s="145" t="s">
        <v>368</v>
      </c>
      <c r="W45" s="215">
        <v>12361.418960000001</v>
      </c>
    </row>
    <row r="46" spans="1:24" s="73" customFormat="1" ht="39.75" customHeight="1" x14ac:dyDescent="0.2">
      <c r="A46" s="146" t="s">
        <v>204</v>
      </c>
      <c r="B46" s="146" t="s">
        <v>204</v>
      </c>
      <c r="C46" s="146" t="s">
        <v>204</v>
      </c>
      <c r="D46" s="146" t="s">
        <v>204</v>
      </c>
      <c r="E46" s="146" t="s">
        <v>204</v>
      </c>
      <c r="F46" s="146" t="s">
        <v>204</v>
      </c>
      <c r="G46" s="146"/>
      <c r="H46" s="146"/>
      <c r="I46" s="146"/>
      <c r="J46" s="146"/>
      <c r="K46" s="146"/>
      <c r="L46" s="146"/>
      <c r="M46" s="146" t="s">
        <v>204</v>
      </c>
      <c r="N46" s="146"/>
      <c r="O46" s="146"/>
      <c r="P46" s="146"/>
      <c r="Q46" s="146"/>
      <c r="R46" s="151" t="s">
        <v>309</v>
      </c>
      <c r="S46" s="154" t="s">
        <v>224</v>
      </c>
      <c r="T46" s="462"/>
      <c r="U46" s="145" t="s">
        <v>368</v>
      </c>
      <c r="V46" s="145" t="e">
        <f>ROUND(W46*#REF!*(1+$S$1)*(1-$S$2)*(1-$U$2),0)</f>
        <v>#REF!</v>
      </c>
      <c r="W46" s="214">
        <v>12361.418960000001</v>
      </c>
    </row>
    <row r="47" spans="1:24" s="73" customFormat="1" ht="33" customHeight="1" x14ac:dyDescent="0.2">
      <c r="A47" s="146"/>
      <c r="B47" s="146"/>
      <c r="C47" s="146"/>
      <c r="D47" s="146"/>
      <c r="E47" s="146"/>
      <c r="F47" s="146"/>
      <c r="G47" s="146" t="s">
        <v>204</v>
      </c>
      <c r="H47" s="146" t="s">
        <v>204</v>
      </c>
      <c r="I47" s="146" t="s">
        <v>204</v>
      </c>
      <c r="J47" s="146" t="s">
        <v>204</v>
      </c>
      <c r="K47" s="146" t="s">
        <v>204</v>
      </c>
      <c r="L47" s="146" t="s">
        <v>204</v>
      </c>
      <c r="M47" s="146"/>
      <c r="N47" s="146"/>
      <c r="O47" s="146"/>
      <c r="P47" s="146"/>
      <c r="Q47" s="146"/>
      <c r="R47" s="151" t="s">
        <v>229</v>
      </c>
      <c r="S47" s="154" t="s">
        <v>224</v>
      </c>
      <c r="T47" s="477" t="s">
        <v>544</v>
      </c>
      <c r="U47" s="145" t="e">
        <f>ROUND(W47*#REF!*(1+$S$1)*(1-$S$2)*(1-$U$1),0)</f>
        <v>#REF!</v>
      </c>
      <c r="V47" s="145" t="s">
        <v>368</v>
      </c>
      <c r="W47" s="215">
        <v>12956.474850000001</v>
      </c>
    </row>
    <row r="48" spans="1:24" s="73" customFormat="1" ht="36.75" customHeight="1" x14ac:dyDescent="0.2">
      <c r="A48" s="146" t="s">
        <v>204</v>
      </c>
      <c r="B48" s="146" t="s">
        <v>204</v>
      </c>
      <c r="C48" s="146" t="s">
        <v>204</v>
      </c>
      <c r="D48" s="146" t="s">
        <v>204</v>
      </c>
      <c r="E48" s="146" t="s">
        <v>204</v>
      </c>
      <c r="F48" s="146" t="s">
        <v>204</v>
      </c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51" t="s">
        <v>310</v>
      </c>
      <c r="S48" s="154" t="s">
        <v>224</v>
      </c>
      <c r="T48" s="478"/>
      <c r="U48" s="145" t="s">
        <v>368</v>
      </c>
      <c r="V48" s="145" t="e">
        <f>ROUND(W48*#REF!*(1+$S$1)*(1-$S$2)*(1-$U$2),0)</f>
        <v>#REF!</v>
      </c>
      <c r="W48" s="214">
        <v>12956.474850000001</v>
      </c>
    </row>
    <row r="49" spans="1:24" s="73" customFormat="1" ht="13.5" customHeight="1" x14ac:dyDescent="0.2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60"/>
      <c r="S49" s="161"/>
      <c r="T49" s="162" t="s">
        <v>332</v>
      </c>
      <c r="U49" s="161"/>
      <c r="V49" s="164"/>
      <c r="W49" s="215"/>
    </row>
    <row r="50" spans="1:24" s="73" customFormat="1" ht="57" customHeight="1" x14ac:dyDescent="0.2">
      <c r="A50" s="140" t="s">
        <v>204</v>
      </c>
      <c r="B50" s="140" t="s">
        <v>204</v>
      </c>
      <c r="C50" s="140" t="s">
        <v>204</v>
      </c>
      <c r="D50" s="140"/>
      <c r="E50" s="140"/>
      <c r="F50" s="140"/>
      <c r="G50" s="140" t="s">
        <v>204</v>
      </c>
      <c r="H50" s="140" t="s">
        <v>204</v>
      </c>
      <c r="I50" s="140" t="s">
        <v>204</v>
      </c>
      <c r="J50" s="140"/>
      <c r="K50" s="140"/>
      <c r="L50" s="140"/>
      <c r="M50" s="140"/>
      <c r="N50" s="140"/>
      <c r="O50" s="140"/>
      <c r="P50" s="140"/>
      <c r="Q50" s="140"/>
      <c r="R50" s="209"/>
      <c r="S50" s="139"/>
      <c r="T50" s="210" t="s">
        <v>610</v>
      </c>
      <c r="U50" s="141">
        <f>W50</f>
        <v>0.05</v>
      </c>
      <c r="V50" s="141">
        <f>X50</f>
        <v>0.08</v>
      </c>
      <c r="W50" s="216">
        <v>0.05</v>
      </c>
      <c r="X50" s="211">
        <v>0.08</v>
      </c>
    </row>
    <row r="51" spans="1:24" s="73" customFormat="1" ht="11.25" customHeight="1" x14ac:dyDescent="0.2">
      <c r="A51" s="146"/>
      <c r="B51" s="146"/>
      <c r="C51" s="146"/>
      <c r="D51" s="146" t="s">
        <v>204</v>
      </c>
      <c r="E51" s="146" t="s">
        <v>204</v>
      </c>
      <c r="F51" s="146" t="s">
        <v>204</v>
      </c>
      <c r="G51" s="146"/>
      <c r="H51" s="146"/>
      <c r="I51" s="146"/>
      <c r="J51" s="146" t="s">
        <v>204</v>
      </c>
      <c r="K51" s="146" t="s">
        <v>204</v>
      </c>
      <c r="L51" s="146" t="s">
        <v>204</v>
      </c>
      <c r="M51" s="146"/>
      <c r="N51" s="146"/>
      <c r="O51" s="146"/>
      <c r="P51" s="146"/>
      <c r="Q51" s="146"/>
      <c r="R51" s="165"/>
      <c r="S51" s="167"/>
      <c r="T51" s="168" t="s">
        <v>65</v>
      </c>
      <c r="U51" s="166">
        <f>$W$51</f>
        <v>0</v>
      </c>
      <c r="V51" s="166">
        <f>$W$51</f>
        <v>0</v>
      </c>
      <c r="W51" s="216"/>
    </row>
    <row r="52" spans="1:24" s="73" customFormat="1" ht="24" customHeight="1" x14ac:dyDescent="0.2">
      <c r="A52" s="146"/>
      <c r="B52" s="146"/>
      <c r="C52" s="146"/>
      <c r="D52" s="146" t="s">
        <v>204</v>
      </c>
      <c r="E52" s="146" t="s">
        <v>204</v>
      </c>
      <c r="F52" s="146" t="s">
        <v>204</v>
      </c>
      <c r="G52" s="146"/>
      <c r="H52" s="146"/>
      <c r="I52" s="146"/>
      <c r="J52" s="146" t="s">
        <v>204</v>
      </c>
      <c r="K52" s="146" t="s">
        <v>204</v>
      </c>
      <c r="L52" s="146" t="s">
        <v>204</v>
      </c>
      <c r="M52" s="146"/>
      <c r="N52" s="146"/>
      <c r="O52" s="146"/>
      <c r="P52" s="146"/>
      <c r="Q52" s="146"/>
      <c r="R52" s="165"/>
      <c r="S52" s="167"/>
      <c r="T52" s="169" t="s">
        <v>492</v>
      </c>
      <c r="U52" s="166">
        <f>W52</f>
        <v>0.05</v>
      </c>
      <c r="V52" s="166">
        <f>W52</f>
        <v>0.05</v>
      </c>
      <c r="W52" s="216">
        <v>0.05</v>
      </c>
    </row>
    <row r="53" spans="1:24" s="73" customFormat="1" ht="21.75" customHeight="1" x14ac:dyDescent="0.2">
      <c r="A53" s="170"/>
      <c r="B53" s="170"/>
      <c r="C53" s="170"/>
      <c r="D53" s="194" t="s">
        <v>204</v>
      </c>
      <c r="E53" s="194" t="s">
        <v>204</v>
      </c>
      <c r="F53" s="194" t="s">
        <v>204</v>
      </c>
      <c r="G53" s="146"/>
      <c r="H53" s="146"/>
      <c r="I53" s="146"/>
      <c r="J53" s="146" t="s">
        <v>204</v>
      </c>
      <c r="K53" s="146" t="s">
        <v>204</v>
      </c>
      <c r="L53" s="146" t="s">
        <v>204</v>
      </c>
      <c r="M53" s="146"/>
      <c r="N53" s="146"/>
      <c r="O53" s="146"/>
      <c r="P53" s="146"/>
      <c r="Q53" s="146"/>
      <c r="R53" s="165"/>
      <c r="S53" s="167"/>
      <c r="T53" s="169" t="s">
        <v>493</v>
      </c>
      <c r="U53" s="166">
        <f>W53</f>
        <v>0.08</v>
      </c>
      <c r="V53" s="166">
        <f t="shared" ref="V53" si="0">W53</f>
        <v>0.08</v>
      </c>
      <c r="W53" s="216">
        <v>0.08</v>
      </c>
    </row>
    <row r="54" spans="1:24" s="73" customFormat="1" ht="20.25" customHeight="1" x14ac:dyDescent="0.2">
      <c r="A54" s="146"/>
      <c r="B54" s="146"/>
      <c r="C54" s="146"/>
      <c r="D54" s="146"/>
      <c r="E54" s="146"/>
      <c r="F54" s="146"/>
      <c r="G54" s="146" t="s">
        <v>204</v>
      </c>
      <c r="H54" s="146" t="s">
        <v>204</v>
      </c>
      <c r="I54" s="146" t="s">
        <v>204</v>
      </c>
      <c r="J54" s="146" t="s">
        <v>204</v>
      </c>
      <c r="K54" s="146" t="s">
        <v>204</v>
      </c>
      <c r="L54" s="146" t="s">
        <v>204</v>
      </c>
      <c r="M54" s="146"/>
      <c r="N54" s="146"/>
      <c r="O54" s="146"/>
      <c r="P54" s="146"/>
      <c r="Q54" s="146"/>
      <c r="R54" s="151" t="s">
        <v>86</v>
      </c>
      <c r="S54" s="154" t="s">
        <v>219</v>
      </c>
      <c r="T54" s="454" t="s">
        <v>494</v>
      </c>
      <c r="U54" s="145" t="e">
        <f>ROUND(W54*#REF!*(1+$S$1)*(1-$S$2)*(1-$U$1),0)</f>
        <v>#REF!</v>
      </c>
      <c r="V54" s="145" t="s">
        <v>368</v>
      </c>
      <c r="W54" s="215">
        <v>11411.968370000001</v>
      </c>
    </row>
    <row r="55" spans="1:24" s="73" customFormat="1" ht="34.5" customHeight="1" x14ac:dyDescent="0.2">
      <c r="A55" s="146" t="s">
        <v>204</v>
      </c>
      <c r="B55" s="146" t="s">
        <v>204</v>
      </c>
      <c r="C55" s="146" t="s">
        <v>204</v>
      </c>
      <c r="D55" s="146" t="s">
        <v>204</v>
      </c>
      <c r="E55" s="146" t="s">
        <v>204</v>
      </c>
      <c r="F55" s="146" t="s">
        <v>204</v>
      </c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51" t="s">
        <v>85</v>
      </c>
      <c r="S55" s="154" t="s">
        <v>217</v>
      </c>
      <c r="T55" s="455"/>
      <c r="U55" s="145" t="s">
        <v>368</v>
      </c>
      <c r="V55" s="145" t="e">
        <f>ROUND(W55*#REF!*(1+$S$1)*(1-$S$2)*(1-$U$2),0)</f>
        <v>#REF!</v>
      </c>
      <c r="W55" s="214">
        <v>11411.968370000001</v>
      </c>
    </row>
    <row r="56" spans="1:24" s="73" customFormat="1" ht="20.25" customHeight="1" x14ac:dyDescent="0.2">
      <c r="A56" s="146"/>
      <c r="B56" s="146"/>
      <c r="C56" s="146"/>
      <c r="D56" s="146"/>
      <c r="E56" s="146"/>
      <c r="F56" s="146"/>
      <c r="G56" s="146" t="s">
        <v>204</v>
      </c>
      <c r="H56" s="146" t="s">
        <v>204</v>
      </c>
      <c r="I56" s="146" t="s">
        <v>204</v>
      </c>
      <c r="J56" s="146" t="s">
        <v>204</v>
      </c>
      <c r="K56" s="146" t="s">
        <v>204</v>
      </c>
      <c r="L56" s="146" t="s">
        <v>204</v>
      </c>
      <c r="M56" s="146"/>
      <c r="N56" s="146"/>
      <c r="O56" s="146"/>
      <c r="P56" s="146"/>
      <c r="Q56" s="146"/>
      <c r="R56" s="151" t="s">
        <v>82</v>
      </c>
      <c r="S56" s="154" t="s">
        <v>219</v>
      </c>
      <c r="T56" s="459" t="s">
        <v>495</v>
      </c>
      <c r="U56" s="145" t="e">
        <f>ROUND(W56*#REF!*(1+$S$1)*(1-$S$2)*(1-$U$1),0)</f>
        <v>#REF!</v>
      </c>
      <c r="V56" s="145" t="s">
        <v>368</v>
      </c>
      <c r="W56" s="215">
        <v>12123.394250000003</v>
      </c>
    </row>
    <row r="57" spans="1:24" s="73" customFormat="1" ht="23.25" customHeight="1" x14ac:dyDescent="0.2">
      <c r="A57" s="146" t="s">
        <v>204</v>
      </c>
      <c r="B57" s="146" t="s">
        <v>204</v>
      </c>
      <c r="C57" s="146" t="s">
        <v>204</v>
      </c>
      <c r="D57" s="146" t="s">
        <v>204</v>
      </c>
      <c r="E57" s="146" t="s">
        <v>204</v>
      </c>
      <c r="F57" s="146" t="s">
        <v>204</v>
      </c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51" t="s">
        <v>81</v>
      </c>
      <c r="S57" s="154" t="s">
        <v>217</v>
      </c>
      <c r="T57" s="460"/>
      <c r="U57" s="145" t="s">
        <v>368</v>
      </c>
      <c r="V57" s="145" t="e">
        <f>ROUND(W57*#REF!*(1+$S$1)*(1-$S$2)*(1-$U$2),0)</f>
        <v>#REF!</v>
      </c>
      <c r="W57" s="214">
        <v>12123.394250000003</v>
      </c>
    </row>
    <row r="58" spans="1:24" s="73" customFormat="1" ht="31.5" customHeight="1" x14ac:dyDescent="0.2">
      <c r="A58" s="146" t="s">
        <v>204</v>
      </c>
      <c r="B58" s="146" t="s">
        <v>204</v>
      </c>
      <c r="C58" s="146" t="s">
        <v>204</v>
      </c>
      <c r="D58" s="146" t="s">
        <v>204</v>
      </c>
      <c r="E58" s="146" t="s">
        <v>204</v>
      </c>
      <c r="F58" s="146" t="s">
        <v>204</v>
      </c>
      <c r="G58" s="146" t="s">
        <v>204</v>
      </c>
      <c r="H58" s="146" t="s">
        <v>204</v>
      </c>
      <c r="I58" s="146" t="s">
        <v>204</v>
      </c>
      <c r="J58" s="146" t="s">
        <v>204</v>
      </c>
      <c r="K58" s="146" t="s">
        <v>204</v>
      </c>
      <c r="L58" s="146" t="s">
        <v>204</v>
      </c>
      <c r="M58" s="146"/>
      <c r="N58" s="146"/>
      <c r="O58" s="146"/>
      <c r="P58" s="146"/>
      <c r="Q58" s="146"/>
      <c r="R58" s="151" t="s">
        <v>247</v>
      </c>
      <c r="S58" s="154" t="s">
        <v>217</v>
      </c>
      <c r="T58" s="157" t="s">
        <v>496</v>
      </c>
      <c r="U58" s="145" t="e">
        <f>ROUND(W58*#REF!*(1+$S$1)*(1-$S$2)*(1-$U$2),0)</f>
        <v>#REF!</v>
      </c>
      <c r="V58" s="145" t="e">
        <f>ROUND(W58*#REF!*(1+$S$1)*(1-$S$2)*(1-$U$2),0)</f>
        <v>#REF!</v>
      </c>
      <c r="W58" s="215">
        <v>3209.3612100000005</v>
      </c>
    </row>
    <row r="59" spans="1:24" s="73" customFormat="1" x14ac:dyDescent="0.2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60"/>
      <c r="S59" s="161"/>
      <c r="T59" s="162" t="s">
        <v>335</v>
      </c>
      <c r="U59" s="162"/>
      <c r="V59" s="163"/>
      <c r="W59" s="215"/>
    </row>
    <row r="60" spans="1:24" s="73" customFormat="1" x14ac:dyDescent="0.2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 t="s">
        <v>204</v>
      </c>
      <c r="N60" s="146" t="s">
        <v>204</v>
      </c>
      <c r="O60" s="146" t="s">
        <v>204</v>
      </c>
      <c r="P60" s="146" t="s">
        <v>204</v>
      </c>
      <c r="Q60" s="146" t="s">
        <v>204</v>
      </c>
      <c r="R60" s="165"/>
      <c r="S60" s="167"/>
      <c r="T60" s="169" t="s">
        <v>65</v>
      </c>
      <c r="U60" s="166">
        <f>W60</f>
        <v>0</v>
      </c>
      <c r="V60" s="166">
        <f>W60</f>
        <v>0</v>
      </c>
      <c r="W60" s="216">
        <v>0</v>
      </c>
    </row>
    <row r="61" spans="1:24" s="73" customFormat="1" x14ac:dyDescent="0.2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 t="s">
        <v>204</v>
      </c>
      <c r="N61" s="146" t="s">
        <v>204</v>
      </c>
      <c r="O61" s="146" t="s">
        <v>204</v>
      </c>
      <c r="P61" s="146" t="s">
        <v>204</v>
      </c>
      <c r="Q61" s="146" t="s">
        <v>204</v>
      </c>
      <c r="R61" s="165"/>
      <c r="S61" s="167"/>
      <c r="T61" s="169" t="s">
        <v>333</v>
      </c>
      <c r="U61" s="166">
        <f t="shared" ref="U61:U69" si="1">W61</f>
        <v>0.06</v>
      </c>
      <c r="V61" s="166">
        <f t="shared" ref="V61:V69" si="2">W61</f>
        <v>0.06</v>
      </c>
      <c r="W61" s="216">
        <v>0.06</v>
      </c>
    </row>
    <row r="62" spans="1:24" s="73" customFormat="1" x14ac:dyDescent="0.2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 t="s">
        <v>204</v>
      </c>
      <c r="N62" s="146" t="s">
        <v>204</v>
      </c>
      <c r="O62" s="146" t="s">
        <v>204</v>
      </c>
      <c r="P62" s="146" t="s">
        <v>204</v>
      </c>
      <c r="Q62" s="146" t="s">
        <v>204</v>
      </c>
      <c r="R62" s="165"/>
      <c r="S62" s="167"/>
      <c r="T62" s="169" t="s">
        <v>497</v>
      </c>
      <c r="U62" s="166">
        <f t="shared" si="1"/>
        <v>7.0000000000000007E-2</v>
      </c>
      <c r="V62" s="166">
        <f t="shared" si="2"/>
        <v>7.0000000000000007E-2</v>
      </c>
      <c r="W62" s="216">
        <v>7.0000000000000007E-2</v>
      </c>
    </row>
    <row r="63" spans="1:24" s="73" customFormat="1" x14ac:dyDescent="0.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 t="s">
        <v>204</v>
      </c>
      <c r="N63" s="146" t="s">
        <v>204</v>
      </c>
      <c r="O63" s="146" t="s">
        <v>204</v>
      </c>
      <c r="P63" s="146" t="s">
        <v>204</v>
      </c>
      <c r="Q63" s="146" t="s">
        <v>204</v>
      </c>
      <c r="R63" s="165"/>
      <c r="S63" s="167"/>
      <c r="T63" s="169" t="s">
        <v>498</v>
      </c>
      <c r="U63" s="166">
        <f t="shared" si="1"/>
        <v>0.08</v>
      </c>
      <c r="V63" s="166">
        <f t="shared" si="2"/>
        <v>0.08</v>
      </c>
      <c r="W63" s="216">
        <v>0.08</v>
      </c>
    </row>
    <row r="64" spans="1:24" s="73" customFormat="1" x14ac:dyDescent="0.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 t="s">
        <v>204</v>
      </c>
      <c r="N64" s="146" t="s">
        <v>204</v>
      </c>
      <c r="O64" s="146" t="s">
        <v>204</v>
      </c>
      <c r="P64" s="146" t="s">
        <v>204</v>
      </c>
      <c r="Q64" s="146" t="s">
        <v>204</v>
      </c>
      <c r="R64" s="165"/>
      <c r="S64" s="167"/>
      <c r="T64" s="169" t="s">
        <v>336</v>
      </c>
      <c r="U64" s="166">
        <f t="shared" si="1"/>
        <v>0.1</v>
      </c>
      <c r="V64" s="166">
        <f t="shared" si="2"/>
        <v>0.1</v>
      </c>
      <c r="W64" s="216">
        <v>0.1</v>
      </c>
    </row>
    <row r="65" spans="1:23" s="73" customFormat="1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 t="s">
        <v>204</v>
      </c>
      <c r="N65" s="146" t="s">
        <v>204</v>
      </c>
      <c r="O65" s="146" t="s">
        <v>204</v>
      </c>
      <c r="P65" s="146" t="s">
        <v>204</v>
      </c>
      <c r="Q65" s="146" t="s">
        <v>204</v>
      </c>
      <c r="R65" s="165"/>
      <c r="S65" s="167"/>
      <c r="T65" s="169" t="s">
        <v>337</v>
      </c>
      <c r="U65" s="166">
        <f t="shared" si="1"/>
        <v>0.1</v>
      </c>
      <c r="V65" s="166">
        <f t="shared" si="2"/>
        <v>0.1</v>
      </c>
      <c r="W65" s="216">
        <v>0.1</v>
      </c>
    </row>
    <row r="66" spans="1:23" s="73" customFormat="1" x14ac:dyDescent="0.2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 t="s">
        <v>204</v>
      </c>
      <c r="N66" s="146" t="s">
        <v>204</v>
      </c>
      <c r="O66" s="146" t="s">
        <v>204</v>
      </c>
      <c r="P66" s="146" t="s">
        <v>204</v>
      </c>
      <c r="Q66" s="146" t="s">
        <v>204</v>
      </c>
      <c r="R66" s="165"/>
      <c r="S66" s="167"/>
      <c r="T66" s="169" t="s">
        <v>334</v>
      </c>
      <c r="U66" s="166">
        <f t="shared" si="1"/>
        <v>0.08</v>
      </c>
      <c r="V66" s="166">
        <f t="shared" si="2"/>
        <v>0.08</v>
      </c>
      <c r="W66" s="216">
        <v>0.08</v>
      </c>
    </row>
    <row r="67" spans="1:23" s="73" customFormat="1" x14ac:dyDescent="0.2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 t="s">
        <v>204</v>
      </c>
      <c r="N67" s="146" t="s">
        <v>204</v>
      </c>
      <c r="O67" s="146" t="s">
        <v>204</v>
      </c>
      <c r="P67" s="146" t="s">
        <v>204</v>
      </c>
      <c r="Q67" s="146" t="s">
        <v>204</v>
      </c>
      <c r="R67" s="165"/>
      <c r="S67" s="167"/>
      <c r="T67" s="169" t="s">
        <v>338</v>
      </c>
      <c r="U67" s="166">
        <f t="shared" si="1"/>
        <v>0.1</v>
      </c>
      <c r="V67" s="166">
        <f t="shared" si="2"/>
        <v>0.1</v>
      </c>
      <c r="W67" s="216">
        <v>0.1</v>
      </c>
    </row>
    <row r="68" spans="1:23" s="73" customFormat="1" x14ac:dyDescent="0.2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 t="s">
        <v>204</v>
      </c>
      <c r="N68" s="146" t="s">
        <v>204</v>
      </c>
      <c r="O68" s="146" t="s">
        <v>204</v>
      </c>
      <c r="P68" s="146" t="s">
        <v>204</v>
      </c>
      <c r="Q68" s="146" t="s">
        <v>204</v>
      </c>
      <c r="R68" s="165"/>
      <c r="S68" s="167"/>
      <c r="T68" s="169" t="s">
        <v>339</v>
      </c>
      <c r="U68" s="166">
        <f t="shared" si="1"/>
        <v>0.1</v>
      </c>
      <c r="V68" s="166">
        <f t="shared" si="2"/>
        <v>0.1</v>
      </c>
      <c r="W68" s="216">
        <v>0.1</v>
      </c>
    </row>
    <row r="69" spans="1:23" s="73" customFormat="1" x14ac:dyDescent="0.2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 t="s">
        <v>204</v>
      </c>
      <c r="N69" s="146" t="s">
        <v>204</v>
      </c>
      <c r="O69" s="146" t="s">
        <v>204</v>
      </c>
      <c r="P69" s="146" t="s">
        <v>204</v>
      </c>
      <c r="Q69" s="146" t="s">
        <v>204</v>
      </c>
      <c r="R69" s="165"/>
      <c r="S69" s="171"/>
      <c r="T69" s="169" t="s">
        <v>340</v>
      </c>
      <c r="U69" s="166">
        <f t="shared" si="1"/>
        <v>0.1</v>
      </c>
      <c r="V69" s="166">
        <f t="shared" si="2"/>
        <v>0.1</v>
      </c>
      <c r="W69" s="216">
        <v>0.1</v>
      </c>
    </row>
    <row r="70" spans="1:23" s="73" customFormat="1" ht="50.25" customHeight="1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 t="s">
        <v>204</v>
      </c>
      <c r="P70" s="146" t="s">
        <v>204</v>
      </c>
      <c r="Q70" s="146" t="s">
        <v>204</v>
      </c>
      <c r="R70" s="147" t="s">
        <v>369</v>
      </c>
      <c r="S70" s="172" t="s">
        <v>217</v>
      </c>
      <c r="T70" s="155" t="s">
        <v>499</v>
      </c>
      <c r="U70" s="145" t="e">
        <f>ROUND(W70*#REF!*(1+$S$1)*(1-$S$2)*(1-$U$1),0)</f>
        <v>#REF!</v>
      </c>
      <c r="V70" s="145" t="s">
        <v>368</v>
      </c>
      <c r="W70" s="215">
        <v>42316.822240000009</v>
      </c>
    </row>
    <row r="71" spans="1:23" s="73" customFormat="1" ht="12.75" customHeight="1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60"/>
      <c r="S71" s="161"/>
      <c r="T71" s="162" t="s">
        <v>346</v>
      </c>
      <c r="U71" s="161"/>
      <c r="V71" s="174"/>
      <c r="W71" s="215"/>
    </row>
    <row r="72" spans="1:23" s="73" customFormat="1" ht="46.5" customHeight="1" x14ac:dyDescent="0.2">
      <c r="A72" s="146"/>
      <c r="B72" s="146"/>
      <c r="C72" s="146"/>
      <c r="D72" s="146"/>
      <c r="E72" s="146"/>
      <c r="F72" s="146"/>
      <c r="G72" s="146"/>
      <c r="H72" s="146"/>
      <c r="I72" s="146"/>
      <c r="J72" s="146" t="s">
        <v>204</v>
      </c>
      <c r="K72" s="146" t="s">
        <v>204</v>
      </c>
      <c r="L72" s="146"/>
      <c r="M72" s="146"/>
      <c r="N72" s="146"/>
      <c r="O72" s="146" t="s">
        <v>204</v>
      </c>
      <c r="P72" s="146"/>
      <c r="Q72" s="146"/>
      <c r="R72" s="151" t="s">
        <v>248</v>
      </c>
      <c r="S72" s="154" t="s">
        <v>224</v>
      </c>
      <c r="T72" s="199" t="s">
        <v>545</v>
      </c>
      <c r="U72" s="145" t="e">
        <f>ROUND(W72*#REF!*(1+$S$1)*(1-$S$2)*(1-$U$1),0)</f>
        <v>#REF!</v>
      </c>
      <c r="V72" s="145" t="s">
        <v>368</v>
      </c>
      <c r="W72" s="215">
        <v>15096.060760000002</v>
      </c>
    </row>
    <row r="73" spans="1:23" s="73" customFormat="1" ht="23.25" customHeight="1" x14ac:dyDescent="0.2">
      <c r="A73" s="146"/>
      <c r="B73" s="146"/>
      <c r="C73" s="146"/>
      <c r="D73" s="146"/>
      <c r="E73" s="146"/>
      <c r="F73" s="146"/>
      <c r="G73" s="146"/>
      <c r="H73" s="146"/>
      <c r="I73" s="146"/>
      <c r="J73" s="146" t="s">
        <v>204</v>
      </c>
      <c r="K73" s="146" t="s">
        <v>204</v>
      </c>
      <c r="L73" s="146"/>
      <c r="M73" s="146"/>
      <c r="N73" s="146"/>
      <c r="O73" s="146" t="s">
        <v>204</v>
      </c>
      <c r="P73" s="146"/>
      <c r="Q73" s="146"/>
      <c r="R73" s="151" t="s">
        <v>249</v>
      </c>
      <c r="S73" s="154" t="s">
        <v>224</v>
      </c>
      <c r="T73" s="461" t="s">
        <v>546</v>
      </c>
      <c r="U73" s="145" t="e">
        <f>ROUND(W73*#REF!*(1+$S$1)*(1-$S$2)*(1-$U$1),0)</f>
        <v>#REF!</v>
      </c>
      <c r="V73" s="145" t="s">
        <v>368</v>
      </c>
      <c r="W73" s="215">
        <v>10697.894240000001</v>
      </c>
    </row>
    <row r="74" spans="1:23" s="73" customFormat="1" ht="23.25" customHeight="1" x14ac:dyDescent="0.2">
      <c r="A74" s="146"/>
      <c r="B74" s="146"/>
      <c r="C74" s="146"/>
      <c r="D74" s="146" t="s">
        <v>204</v>
      </c>
      <c r="E74" s="146" t="s">
        <v>204</v>
      </c>
      <c r="F74" s="146"/>
      <c r="G74" s="146"/>
      <c r="H74" s="146"/>
      <c r="I74" s="146"/>
      <c r="J74" s="146"/>
      <c r="K74" s="146"/>
      <c r="L74" s="146"/>
      <c r="M74" s="146" t="s">
        <v>204</v>
      </c>
      <c r="N74" s="146"/>
      <c r="O74" s="146"/>
      <c r="P74" s="146"/>
      <c r="Q74" s="146"/>
      <c r="R74" s="147" t="s">
        <v>313</v>
      </c>
      <c r="S74" s="154" t="s">
        <v>224</v>
      </c>
      <c r="T74" s="462"/>
      <c r="U74" s="145" t="s">
        <v>368</v>
      </c>
      <c r="V74" s="145" t="e">
        <f>ROUND(W74*#REF!*(1+$S$1)*(1-$S$2)*(1-$U$2),0)</f>
        <v>#REF!</v>
      </c>
      <c r="W74" s="214">
        <v>9034.357750000001</v>
      </c>
    </row>
    <row r="75" spans="1:23" s="73" customFormat="1" ht="44.25" customHeight="1" x14ac:dyDescent="0.2">
      <c r="A75" s="146"/>
      <c r="B75" s="146"/>
      <c r="C75" s="146"/>
      <c r="D75" s="146"/>
      <c r="E75" s="146"/>
      <c r="F75" s="146"/>
      <c r="G75" s="146"/>
      <c r="H75" s="146"/>
      <c r="I75" s="146"/>
      <c r="J75" s="146" t="s">
        <v>204</v>
      </c>
      <c r="K75" s="146" t="s">
        <v>204</v>
      </c>
      <c r="L75" s="146"/>
      <c r="M75" s="146"/>
      <c r="N75" s="146"/>
      <c r="O75" s="146" t="s">
        <v>204</v>
      </c>
      <c r="P75" s="146"/>
      <c r="Q75" s="146" t="s">
        <v>204</v>
      </c>
      <c r="R75" s="147" t="s">
        <v>250</v>
      </c>
      <c r="S75" s="154"/>
      <c r="T75" s="200" t="s">
        <v>547</v>
      </c>
      <c r="U75" s="163" t="str">
        <f>W75</f>
        <v>+15%</v>
      </c>
      <c r="V75" s="163" t="str">
        <f>W75</f>
        <v>+15%</v>
      </c>
      <c r="W75" s="217" t="s">
        <v>500</v>
      </c>
    </row>
    <row r="76" spans="1:23" s="73" customFormat="1" ht="33" customHeight="1" x14ac:dyDescent="0.2">
      <c r="A76" s="146"/>
      <c r="B76" s="146"/>
      <c r="C76" s="146"/>
      <c r="D76" s="146" t="s">
        <v>204</v>
      </c>
      <c r="E76" s="146" t="s">
        <v>204</v>
      </c>
      <c r="F76" s="146"/>
      <c r="G76" s="146"/>
      <c r="H76" s="146"/>
      <c r="I76" s="146"/>
      <c r="J76" s="146" t="s">
        <v>204</v>
      </c>
      <c r="K76" s="146" t="s">
        <v>204</v>
      </c>
      <c r="L76" s="146"/>
      <c r="M76" s="146" t="s">
        <v>204</v>
      </c>
      <c r="N76" s="146" t="s">
        <v>204</v>
      </c>
      <c r="O76" s="146" t="s">
        <v>204</v>
      </c>
      <c r="P76" s="146" t="s">
        <v>204</v>
      </c>
      <c r="Q76" s="146"/>
      <c r="R76" s="147" t="s">
        <v>251</v>
      </c>
      <c r="S76" s="154"/>
      <c r="T76" s="197" t="s">
        <v>571</v>
      </c>
      <c r="U76" s="166">
        <f>W76</f>
        <v>-0.1</v>
      </c>
      <c r="V76" s="166">
        <f t="shared" ref="V76:V78" si="3">W76</f>
        <v>-0.1</v>
      </c>
      <c r="W76" s="216">
        <v>-0.1</v>
      </c>
    </row>
    <row r="77" spans="1:23" s="73" customFormat="1" ht="33" customHeight="1" x14ac:dyDescent="0.2">
      <c r="A77" s="146"/>
      <c r="B77" s="146"/>
      <c r="C77" s="146"/>
      <c r="D77" s="146" t="s">
        <v>204</v>
      </c>
      <c r="E77" s="146" t="s">
        <v>204</v>
      </c>
      <c r="F77" s="146"/>
      <c r="G77" s="146"/>
      <c r="H77" s="146"/>
      <c r="I77" s="146"/>
      <c r="J77" s="146" t="s">
        <v>204</v>
      </c>
      <c r="K77" s="146" t="s">
        <v>204</v>
      </c>
      <c r="L77" s="146"/>
      <c r="M77" s="146" t="s">
        <v>204</v>
      </c>
      <c r="N77" s="146" t="s">
        <v>204</v>
      </c>
      <c r="O77" s="146" t="s">
        <v>204</v>
      </c>
      <c r="P77" s="146" t="s">
        <v>204</v>
      </c>
      <c r="Q77" s="146" t="s">
        <v>204</v>
      </c>
      <c r="R77" s="151" t="s">
        <v>364</v>
      </c>
      <c r="S77" s="154" t="s">
        <v>224</v>
      </c>
      <c r="T77" s="197" t="s">
        <v>578</v>
      </c>
      <c r="U77" s="145" t="e">
        <f>ROUND(W77*#REF!*(1+$S$1)*(1-$S$2)*(1-$U$2),0)</f>
        <v>#REF!</v>
      </c>
      <c r="V77" s="145" t="e">
        <f>ROUND(W77*#REF!*(1+$S$1)*(1-$S$2)*(1-$U$2),0)</f>
        <v>#REF!</v>
      </c>
      <c r="W77" s="215">
        <v>3328.3794500000004</v>
      </c>
    </row>
    <row r="78" spans="1:23" s="73" customFormat="1" ht="33.75" customHeight="1" x14ac:dyDescent="0.2">
      <c r="A78" s="146"/>
      <c r="B78" s="146"/>
      <c r="C78" s="146"/>
      <c r="D78" s="146" t="s">
        <v>204</v>
      </c>
      <c r="E78" s="146" t="s">
        <v>204</v>
      </c>
      <c r="F78" s="146"/>
      <c r="G78" s="146"/>
      <c r="H78" s="146"/>
      <c r="I78" s="146"/>
      <c r="J78" s="146" t="s">
        <v>204</v>
      </c>
      <c r="K78" s="146" t="s">
        <v>204</v>
      </c>
      <c r="L78" s="146"/>
      <c r="M78" s="146" t="s">
        <v>204</v>
      </c>
      <c r="N78" s="146" t="s">
        <v>204</v>
      </c>
      <c r="O78" s="146" t="s">
        <v>204</v>
      </c>
      <c r="P78" s="146" t="s">
        <v>204</v>
      </c>
      <c r="Q78" s="146" t="s">
        <v>204</v>
      </c>
      <c r="R78" s="151" t="s">
        <v>252</v>
      </c>
      <c r="S78" s="154"/>
      <c r="T78" s="158" t="s">
        <v>501</v>
      </c>
      <c r="U78" s="166">
        <f>W78</f>
        <v>0.03</v>
      </c>
      <c r="V78" s="166">
        <f t="shared" si="3"/>
        <v>0.03</v>
      </c>
      <c r="W78" s="216">
        <v>0.03</v>
      </c>
    </row>
    <row r="79" spans="1:23" s="73" customFormat="1" ht="33.75" customHeight="1" x14ac:dyDescent="0.2">
      <c r="A79" s="146"/>
      <c r="B79" s="146"/>
      <c r="C79" s="146"/>
      <c r="D79" s="146" t="s">
        <v>204</v>
      </c>
      <c r="E79" s="146" t="s">
        <v>204</v>
      </c>
      <c r="F79" s="146"/>
      <c r="G79" s="146"/>
      <c r="H79" s="146"/>
      <c r="I79" s="146"/>
      <c r="J79" s="146" t="s">
        <v>204</v>
      </c>
      <c r="K79" s="146" t="s">
        <v>204</v>
      </c>
      <c r="L79" s="146"/>
      <c r="M79" s="146" t="s">
        <v>204</v>
      </c>
      <c r="N79" s="146" t="s">
        <v>204</v>
      </c>
      <c r="O79" s="146" t="s">
        <v>204</v>
      </c>
      <c r="P79" s="146" t="s">
        <v>204</v>
      </c>
      <c r="Q79" s="146" t="s">
        <v>204</v>
      </c>
      <c r="R79" s="151" t="s">
        <v>230</v>
      </c>
      <c r="S79" s="175" t="s">
        <v>224</v>
      </c>
      <c r="T79" s="198" t="s">
        <v>548</v>
      </c>
      <c r="U79" s="145" t="e">
        <f>ROUND(W79*#REF!*(1+$S$1)*(1-$S$2)*(1-$U$2),0)</f>
        <v>#REF!</v>
      </c>
      <c r="V79" s="145" t="e">
        <f>ROUND(W79*#REF!*(1+$S$1)*(1-$S$2)*(1-$U$2),0)</f>
        <v>#REF!</v>
      </c>
      <c r="W79" s="217">
        <v>0</v>
      </c>
    </row>
    <row r="80" spans="1:23" s="73" customFormat="1" ht="33.75" customHeight="1" x14ac:dyDescent="0.2">
      <c r="A80" s="146"/>
      <c r="B80" s="146"/>
      <c r="C80" s="146"/>
      <c r="D80" s="146" t="s">
        <v>204</v>
      </c>
      <c r="E80" s="146" t="s">
        <v>204</v>
      </c>
      <c r="F80" s="146"/>
      <c r="G80" s="146"/>
      <c r="H80" s="146"/>
      <c r="I80" s="146"/>
      <c r="J80" s="146" t="s">
        <v>204</v>
      </c>
      <c r="K80" s="146" t="s">
        <v>204</v>
      </c>
      <c r="L80" s="146"/>
      <c r="M80" s="146" t="s">
        <v>204</v>
      </c>
      <c r="N80" s="146" t="s">
        <v>204</v>
      </c>
      <c r="O80" s="146" t="s">
        <v>204</v>
      </c>
      <c r="P80" s="146" t="s">
        <v>204</v>
      </c>
      <c r="Q80" s="146"/>
      <c r="R80" s="151" t="s">
        <v>231</v>
      </c>
      <c r="S80" s="154" t="s">
        <v>224</v>
      </c>
      <c r="T80" s="200" t="s">
        <v>549</v>
      </c>
      <c r="U80" s="145" t="e">
        <f>ROUND(W80*#REF!*(1+$S$1)*(1-$S$2)*(1-$U$2),0)</f>
        <v>#REF!</v>
      </c>
      <c r="V80" s="145" t="e">
        <f>ROUND(W80*#REF!*(1+$S$1)*(1-$S$2)*(1-$U$2),0)</f>
        <v>#REF!</v>
      </c>
      <c r="W80" s="217">
        <v>0</v>
      </c>
    </row>
    <row r="81" spans="1:23" s="73" customFormat="1" ht="33.75" customHeight="1" x14ac:dyDescent="0.2">
      <c r="A81" s="146"/>
      <c r="B81" s="146"/>
      <c r="C81" s="146"/>
      <c r="D81" s="146" t="s">
        <v>204</v>
      </c>
      <c r="E81" s="146" t="s">
        <v>204</v>
      </c>
      <c r="F81" s="146"/>
      <c r="G81" s="146"/>
      <c r="H81" s="146"/>
      <c r="I81" s="146"/>
      <c r="J81" s="146" t="s">
        <v>204</v>
      </c>
      <c r="K81" s="146" t="s">
        <v>204</v>
      </c>
      <c r="L81" s="146"/>
      <c r="M81" s="146" t="s">
        <v>204</v>
      </c>
      <c r="N81" s="146" t="s">
        <v>204</v>
      </c>
      <c r="O81" s="146" t="s">
        <v>204</v>
      </c>
      <c r="P81" s="146" t="s">
        <v>204</v>
      </c>
      <c r="Q81" s="146"/>
      <c r="R81" s="151" t="s">
        <v>362</v>
      </c>
      <c r="S81" s="154" t="s">
        <v>224</v>
      </c>
      <c r="T81" s="201" t="s">
        <v>550</v>
      </c>
      <c r="U81" s="145" t="e">
        <f>ROUND(W81*#REF!*(1+$S$1)*(1-$S$2)*(1-$U$2),0)</f>
        <v>#REF!</v>
      </c>
      <c r="V81" s="145" t="e">
        <f>ROUND(W81*#REF!*(1+$S$1)*(1-$S$2)*(1-$U$2),0)</f>
        <v>#REF!</v>
      </c>
      <c r="W81" s="217">
        <v>0</v>
      </c>
    </row>
    <row r="82" spans="1:23" s="73" customFormat="1" ht="33.75" customHeight="1" x14ac:dyDescent="0.2">
      <c r="A82" s="146"/>
      <c r="B82" s="146"/>
      <c r="C82" s="146"/>
      <c r="D82" s="146" t="s">
        <v>204</v>
      </c>
      <c r="E82" s="146" t="s">
        <v>204</v>
      </c>
      <c r="F82" s="146"/>
      <c r="G82" s="146"/>
      <c r="H82" s="146"/>
      <c r="I82" s="146"/>
      <c r="J82" s="146" t="s">
        <v>204</v>
      </c>
      <c r="K82" s="146" t="s">
        <v>204</v>
      </c>
      <c r="L82" s="146"/>
      <c r="M82" s="146" t="s">
        <v>204</v>
      </c>
      <c r="N82" s="146" t="s">
        <v>204</v>
      </c>
      <c r="O82" s="146" t="s">
        <v>204</v>
      </c>
      <c r="P82" s="146" t="s">
        <v>204</v>
      </c>
      <c r="Q82" s="146"/>
      <c r="R82" s="151" t="s">
        <v>418</v>
      </c>
      <c r="S82" s="154" t="s">
        <v>224</v>
      </c>
      <c r="T82" s="201" t="s">
        <v>551</v>
      </c>
      <c r="U82" s="145" t="e">
        <f>ROUND(W82*#REF!*(1+$S$1)*(1-$S$2)*(1-$U$2),0)</f>
        <v>#REF!</v>
      </c>
      <c r="V82" s="145" t="e">
        <f>ROUND(W82*#REF!*(1+$S$1)*(1-$S$2)*(1-$U$2),0)</f>
        <v>#REF!</v>
      </c>
      <c r="W82" s="217">
        <v>0</v>
      </c>
    </row>
    <row r="83" spans="1:23" s="73" customFormat="1" ht="38.25" customHeight="1" x14ac:dyDescent="0.2">
      <c r="A83" s="146"/>
      <c r="B83" s="146"/>
      <c r="C83" s="146"/>
      <c r="D83" s="146" t="s">
        <v>204</v>
      </c>
      <c r="E83" s="146" t="s">
        <v>204</v>
      </c>
      <c r="F83" s="146"/>
      <c r="G83" s="146"/>
      <c r="H83" s="146"/>
      <c r="I83" s="146"/>
      <c r="J83" s="146" t="s">
        <v>204</v>
      </c>
      <c r="K83" s="146" t="s">
        <v>204</v>
      </c>
      <c r="L83" s="146"/>
      <c r="M83" s="146" t="s">
        <v>204</v>
      </c>
      <c r="N83" s="146" t="s">
        <v>204</v>
      </c>
      <c r="O83" s="146" t="s">
        <v>204</v>
      </c>
      <c r="P83" s="146" t="s">
        <v>204</v>
      </c>
      <c r="Q83" s="146"/>
      <c r="R83" s="151" t="s">
        <v>363</v>
      </c>
      <c r="S83" s="154" t="s">
        <v>224</v>
      </c>
      <c r="T83" s="201" t="s">
        <v>552</v>
      </c>
      <c r="U83" s="145" t="e">
        <f>ROUND(W83*#REF!*(1+$S$1)*(1-$S$2)*(1-$U$2),0)</f>
        <v>#REF!</v>
      </c>
      <c r="V83" s="145" t="e">
        <f>ROUND(W83*#REF!*(1+$S$1)*(1-$S$2)*(1-$U$2),0)</f>
        <v>#REF!</v>
      </c>
      <c r="W83" s="215">
        <v>2139.5741400000002</v>
      </c>
    </row>
    <row r="84" spans="1:23" s="73" customFormat="1" ht="36.75" hidden="1" customHeight="1" x14ac:dyDescent="0.2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 t="s">
        <v>204</v>
      </c>
      <c r="O84" s="146"/>
      <c r="P84" s="146" t="s">
        <v>204</v>
      </c>
      <c r="Q84" s="146"/>
      <c r="R84" s="151">
        <v>11006505</v>
      </c>
      <c r="S84" s="154" t="s">
        <v>224</v>
      </c>
      <c r="T84" s="176" t="s">
        <v>502</v>
      </c>
      <c r="U84" s="145" t="e">
        <f>ROUND(W84*#REF!*(1+$S$1)*(1-$S$2)*(1-$U$2),0)</f>
        <v>#REF!</v>
      </c>
      <c r="V84" s="145" t="e">
        <f>ROUND(W84*#REF!*(1+$S$1)*(1-$S$2)*(1-$U$2),0)</f>
        <v>#REF!</v>
      </c>
      <c r="W84" s="215">
        <v>0</v>
      </c>
    </row>
    <row r="85" spans="1:23" s="73" customFormat="1" ht="36.75" hidden="1" customHeight="1" x14ac:dyDescent="0.2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 t="s">
        <v>204</v>
      </c>
      <c r="O85" s="146"/>
      <c r="P85" s="146" t="s">
        <v>204</v>
      </c>
      <c r="Q85" s="146"/>
      <c r="R85" s="151">
        <v>530123</v>
      </c>
      <c r="S85" s="154" t="s">
        <v>224</v>
      </c>
      <c r="T85" s="176" t="s">
        <v>503</v>
      </c>
      <c r="U85" s="145" t="e">
        <f>ROUND(W85*#REF!*(1+$S$1)*(1-$S$2)*(1-$U$2),0)</f>
        <v>#REF!</v>
      </c>
      <c r="V85" s="145" t="e">
        <f>ROUND(W85*#REF!*(1+$S$1)*(1-$S$2)*(1-$U$2),0)</f>
        <v>#REF!</v>
      </c>
      <c r="W85" s="215">
        <v>0</v>
      </c>
    </row>
    <row r="86" spans="1:23" s="73" customFormat="1" ht="36.75" hidden="1" customHeight="1" x14ac:dyDescent="0.2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 t="s">
        <v>204</v>
      </c>
      <c r="O86" s="146"/>
      <c r="P86" s="146" t="s">
        <v>204</v>
      </c>
      <c r="Q86" s="146"/>
      <c r="R86" s="151">
        <v>530122</v>
      </c>
      <c r="S86" s="154" t="s">
        <v>224</v>
      </c>
      <c r="T86" s="176" t="s">
        <v>504</v>
      </c>
      <c r="U86" s="145" t="e">
        <f>ROUND(W86*#REF!*(1+$S$1)*(1-$S$2)*(1-$U$2),0)</f>
        <v>#REF!</v>
      </c>
      <c r="V86" s="145" t="e">
        <f>ROUND(W86*#REF!*(1+$S$1)*(1-$S$2)*(1-$U$2),0)</f>
        <v>#REF!</v>
      </c>
      <c r="W86" s="215">
        <v>0</v>
      </c>
    </row>
    <row r="87" spans="1:23" s="73" customFormat="1" ht="36.75" hidden="1" customHeight="1" x14ac:dyDescent="0.2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 t="s">
        <v>204</v>
      </c>
      <c r="O87" s="146"/>
      <c r="P87" s="146" t="s">
        <v>204</v>
      </c>
      <c r="Q87" s="146"/>
      <c r="R87" s="151">
        <v>11030004</v>
      </c>
      <c r="S87" s="154" t="s">
        <v>224</v>
      </c>
      <c r="T87" s="176" t="s">
        <v>505</v>
      </c>
      <c r="U87" s="145" t="e">
        <f>ROUND(W87*#REF!*(1+$S$1)*(1-$S$2)*(1-$U$2),0)</f>
        <v>#REF!</v>
      </c>
      <c r="V87" s="145" t="e">
        <f>ROUND(W87*#REF!*(1+$S$1)*(1-$S$2)*(1-$U$2),0)</f>
        <v>#REF!</v>
      </c>
      <c r="W87" s="215">
        <v>0</v>
      </c>
    </row>
    <row r="88" spans="1:23" s="73" customFormat="1" ht="36.75" customHeight="1" x14ac:dyDescent="0.2">
      <c r="A88" s="143" t="s">
        <v>204</v>
      </c>
      <c r="B88" s="143" t="s">
        <v>204</v>
      </c>
      <c r="C88" s="143"/>
      <c r="D88" s="143" t="s">
        <v>204</v>
      </c>
      <c r="E88" s="143" t="s">
        <v>204</v>
      </c>
      <c r="F88" s="143"/>
      <c r="G88" s="143"/>
      <c r="H88" s="143"/>
      <c r="I88" s="143"/>
      <c r="J88" s="143"/>
      <c r="K88" s="143"/>
      <c r="L88" s="143"/>
      <c r="M88" s="143" t="s">
        <v>204</v>
      </c>
      <c r="N88" s="143"/>
      <c r="O88" s="143"/>
      <c r="P88" s="143"/>
      <c r="Q88" s="143"/>
      <c r="R88" s="151" t="s">
        <v>387</v>
      </c>
      <c r="S88" s="154" t="s">
        <v>217</v>
      </c>
      <c r="T88" s="201" t="s">
        <v>572</v>
      </c>
      <c r="U88" s="145" t="s">
        <v>368</v>
      </c>
      <c r="V88" s="145" t="e">
        <f>ROUND(W88*#REF!*(1+$S$1)*(1-$S$2)*(1-$U$2),0)</f>
        <v>#REF!</v>
      </c>
      <c r="W88" s="214">
        <v>14598.848880000003</v>
      </c>
    </row>
    <row r="89" spans="1:23" s="73" customFormat="1" ht="36.75" customHeight="1" x14ac:dyDescent="0.2">
      <c r="A89" s="143" t="s">
        <v>204</v>
      </c>
      <c r="B89" s="143" t="s">
        <v>204</v>
      </c>
      <c r="C89" s="143"/>
      <c r="D89" s="143" t="s">
        <v>204</v>
      </c>
      <c r="E89" s="143" t="s">
        <v>204</v>
      </c>
      <c r="F89" s="143"/>
      <c r="G89" s="143"/>
      <c r="H89" s="143"/>
      <c r="I89" s="143"/>
      <c r="J89" s="143"/>
      <c r="K89" s="143"/>
      <c r="L89" s="143"/>
      <c r="M89" s="143" t="s">
        <v>204</v>
      </c>
      <c r="N89" s="143"/>
      <c r="O89" s="143"/>
      <c r="P89" s="143"/>
      <c r="Q89" s="143"/>
      <c r="R89" s="151" t="s">
        <v>388</v>
      </c>
      <c r="S89" s="154" t="s">
        <v>217</v>
      </c>
      <c r="T89" s="201" t="s">
        <v>553</v>
      </c>
      <c r="U89" s="145" t="s">
        <v>368</v>
      </c>
      <c r="V89" s="145" t="e">
        <f>ROUND(W89*#REF!*(1+$S$1)*(1-$S$2)*(1-$U$2),0)</f>
        <v>#REF!</v>
      </c>
      <c r="W89" s="214">
        <v>26785.718740000004</v>
      </c>
    </row>
    <row r="90" spans="1:23" s="73" customFormat="1" ht="12.75" customHeight="1" x14ac:dyDescent="0.2">
      <c r="A90" s="154"/>
      <c r="B90" s="154"/>
      <c r="C90" s="154"/>
      <c r="D90" s="154"/>
      <c r="E90" s="154"/>
      <c r="F90" s="154"/>
      <c r="G90" s="154" t="s">
        <v>204</v>
      </c>
      <c r="H90" s="154" t="s">
        <v>204</v>
      </c>
      <c r="I90" s="154"/>
      <c r="J90" s="154" t="s">
        <v>204</v>
      </c>
      <c r="K90" s="154" t="s">
        <v>204</v>
      </c>
      <c r="L90" s="154"/>
      <c r="M90" s="154"/>
      <c r="N90" s="154"/>
      <c r="O90" s="154" t="s">
        <v>204</v>
      </c>
      <c r="P90" s="154"/>
      <c r="Q90" s="154"/>
      <c r="R90" s="151" t="s">
        <v>253</v>
      </c>
      <c r="S90" s="154" t="s">
        <v>217</v>
      </c>
      <c r="T90" s="461" t="s">
        <v>554</v>
      </c>
      <c r="U90" s="150" t="e">
        <f>ROUND(W90*#REF!*(1+$S$1)*(1-$S$2)*(1-$U$1),0)</f>
        <v>#REF!</v>
      </c>
      <c r="V90" s="212" t="s">
        <v>368</v>
      </c>
      <c r="W90" s="215">
        <v>5705.9782999999998</v>
      </c>
    </row>
    <row r="91" spans="1:23" s="73" customFormat="1" x14ac:dyDescent="0.2">
      <c r="A91" s="154" t="s">
        <v>204</v>
      </c>
      <c r="B91" s="154" t="s">
        <v>204</v>
      </c>
      <c r="C91" s="154"/>
      <c r="D91" s="154" t="s">
        <v>204</v>
      </c>
      <c r="E91" s="154" t="s">
        <v>204</v>
      </c>
      <c r="F91" s="154"/>
      <c r="G91" s="154"/>
      <c r="H91" s="154"/>
      <c r="I91" s="154"/>
      <c r="J91" s="154"/>
      <c r="K91" s="154"/>
      <c r="L91" s="154"/>
      <c r="M91" s="154" t="s">
        <v>204</v>
      </c>
      <c r="N91" s="154"/>
      <c r="O91" s="154"/>
      <c r="P91" s="154"/>
      <c r="Q91" s="154"/>
      <c r="R91" s="151" t="s">
        <v>322</v>
      </c>
      <c r="S91" s="154" t="s">
        <v>217</v>
      </c>
      <c r="T91" s="462"/>
      <c r="U91" s="175" t="s">
        <v>368</v>
      </c>
      <c r="V91" s="163" t="e">
        <f>ROUND(W91*#REF!*(1+$S$1)*(1-$S$2)*(1-$U$2),0)</f>
        <v>#REF!</v>
      </c>
      <c r="W91" s="214">
        <v>5705.9782999999998</v>
      </c>
    </row>
    <row r="92" spans="1:23" s="73" customFormat="1" ht="23.25" customHeight="1" x14ac:dyDescent="0.2">
      <c r="A92" s="154"/>
      <c r="B92" s="154"/>
      <c r="C92" s="154"/>
      <c r="D92" s="154"/>
      <c r="E92" s="154"/>
      <c r="F92" s="154"/>
      <c r="G92" s="154" t="s">
        <v>204</v>
      </c>
      <c r="H92" s="154" t="s">
        <v>204</v>
      </c>
      <c r="I92" s="154"/>
      <c r="J92" s="154" t="s">
        <v>204</v>
      </c>
      <c r="K92" s="154" t="s">
        <v>204</v>
      </c>
      <c r="L92" s="154"/>
      <c r="M92" s="154"/>
      <c r="N92" s="154"/>
      <c r="O92" s="154" t="s">
        <v>204</v>
      </c>
      <c r="P92" s="154"/>
      <c r="Q92" s="154"/>
      <c r="R92" s="151" t="s">
        <v>254</v>
      </c>
      <c r="S92" s="154" t="s">
        <v>217</v>
      </c>
      <c r="T92" s="461" t="s">
        <v>555</v>
      </c>
      <c r="U92" s="150" t="e">
        <f>ROUND(W92*#REF!*(1+$S$1)*(1-$S$2)*(1-$U$1),0)</f>
        <v>#REF!</v>
      </c>
      <c r="V92" s="212" t="s">
        <v>368</v>
      </c>
      <c r="W92" s="215">
        <v>5705.9782999999998</v>
      </c>
    </row>
    <row r="93" spans="1:23" s="73" customFormat="1" ht="19.5" customHeight="1" x14ac:dyDescent="0.2">
      <c r="A93" s="154" t="s">
        <v>204</v>
      </c>
      <c r="B93" s="154" t="s">
        <v>204</v>
      </c>
      <c r="C93" s="154"/>
      <c r="D93" s="154" t="s">
        <v>204</v>
      </c>
      <c r="E93" s="154" t="s">
        <v>204</v>
      </c>
      <c r="F93" s="154"/>
      <c r="G93" s="154"/>
      <c r="H93" s="154"/>
      <c r="I93" s="154"/>
      <c r="J93" s="154"/>
      <c r="K93" s="154"/>
      <c r="L93" s="154"/>
      <c r="M93" s="154" t="s">
        <v>204</v>
      </c>
      <c r="N93" s="154"/>
      <c r="O93" s="154"/>
      <c r="P93" s="154"/>
      <c r="Q93" s="154"/>
      <c r="R93" s="151" t="s">
        <v>323</v>
      </c>
      <c r="S93" s="154" t="s">
        <v>217</v>
      </c>
      <c r="T93" s="462"/>
      <c r="U93" s="175" t="s">
        <v>368</v>
      </c>
      <c r="V93" s="163" t="e">
        <f>ROUND(W93*#REF!*(1+$S$1)*(1-$S$2)*(1-$U$2),0)</f>
        <v>#REF!</v>
      </c>
      <c r="W93" s="214">
        <v>5705.9782999999998</v>
      </c>
    </row>
    <row r="94" spans="1:23" s="73" customFormat="1" ht="19.5" customHeight="1" x14ac:dyDescent="0.2">
      <c r="A94" s="154"/>
      <c r="B94" s="154"/>
      <c r="C94" s="154"/>
      <c r="D94" s="154"/>
      <c r="E94" s="154"/>
      <c r="F94" s="154"/>
      <c r="G94" s="154" t="s">
        <v>204</v>
      </c>
      <c r="H94" s="154" t="s">
        <v>204</v>
      </c>
      <c r="I94" s="154"/>
      <c r="J94" s="154" t="s">
        <v>204</v>
      </c>
      <c r="K94" s="154" t="s">
        <v>204</v>
      </c>
      <c r="L94" s="154"/>
      <c r="M94" s="154"/>
      <c r="N94" s="154"/>
      <c r="O94" s="154" t="s">
        <v>204</v>
      </c>
      <c r="P94" s="154"/>
      <c r="Q94" s="154"/>
      <c r="R94" s="151" t="s">
        <v>472</v>
      </c>
      <c r="S94" s="154" t="s">
        <v>217</v>
      </c>
      <c r="T94" s="454" t="s">
        <v>582</v>
      </c>
      <c r="U94" s="150" t="e">
        <f>ROUND(W94*#REF!*(1+$S$1)*(1-$S$2)*(1-$U$1),0)</f>
        <v>#REF!</v>
      </c>
      <c r="V94" s="212" t="s">
        <v>368</v>
      </c>
      <c r="W94" s="215">
        <v>5705.9782999999998</v>
      </c>
    </row>
    <row r="95" spans="1:23" s="73" customFormat="1" ht="19.5" customHeight="1" x14ac:dyDescent="0.2">
      <c r="A95" s="154" t="s">
        <v>204</v>
      </c>
      <c r="B95" s="154" t="s">
        <v>204</v>
      </c>
      <c r="C95" s="154"/>
      <c r="D95" s="154" t="s">
        <v>204</v>
      </c>
      <c r="E95" s="154" t="s">
        <v>204</v>
      </c>
      <c r="F95" s="154"/>
      <c r="G95" s="154"/>
      <c r="H95" s="154"/>
      <c r="I95" s="154"/>
      <c r="J95" s="154"/>
      <c r="K95" s="154"/>
      <c r="L95" s="154"/>
      <c r="M95" s="154" t="s">
        <v>204</v>
      </c>
      <c r="N95" s="154"/>
      <c r="O95" s="154"/>
      <c r="P95" s="154"/>
      <c r="Q95" s="154"/>
      <c r="R95" s="151" t="s">
        <v>468</v>
      </c>
      <c r="S95" s="154" t="s">
        <v>217</v>
      </c>
      <c r="T95" s="455"/>
      <c r="U95" s="175" t="s">
        <v>368</v>
      </c>
      <c r="V95" s="163" t="e">
        <f>ROUND(W95*#REF!*(1+$S$1)*(1-$S$2)*(1-$U$2),0)</f>
        <v>#REF!</v>
      </c>
      <c r="W95" s="214">
        <v>5705.9782999999998</v>
      </c>
    </row>
    <row r="96" spans="1:23" s="73" customFormat="1" ht="19.5" customHeight="1" x14ac:dyDescent="0.2">
      <c r="A96" s="154"/>
      <c r="B96" s="154"/>
      <c r="C96" s="154"/>
      <c r="D96" s="154"/>
      <c r="E96" s="154"/>
      <c r="F96" s="154"/>
      <c r="G96" s="154" t="s">
        <v>204</v>
      </c>
      <c r="H96" s="154" t="s">
        <v>204</v>
      </c>
      <c r="I96" s="154"/>
      <c r="J96" s="154" t="s">
        <v>204</v>
      </c>
      <c r="K96" s="154" t="s">
        <v>204</v>
      </c>
      <c r="L96" s="154"/>
      <c r="M96" s="154"/>
      <c r="N96" s="154"/>
      <c r="O96" s="154" t="s">
        <v>204</v>
      </c>
      <c r="P96" s="154"/>
      <c r="Q96" s="154"/>
      <c r="R96" s="151" t="s">
        <v>475</v>
      </c>
      <c r="S96" s="154" t="s">
        <v>217</v>
      </c>
      <c r="T96" s="454" t="s">
        <v>583</v>
      </c>
      <c r="U96" s="150" t="e">
        <f>ROUND(W96*#REF!*(1+$S$1)*(1-$S$2)*(1-$U$1),0)</f>
        <v>#REF!</v>
      </c>
      <c r="V96" s="212" t="s">
        <v>368</v>
      </c>
      <c r="W96" s="215">
        <v>5705.9782999999998</v>
      </c>
    </row>
    <row r="97" spans="1:23" s="73" customFormat="1" ht="19.5" customHeight="1" x14ac:dyDescent="0.2">
      <c r="A97" s="154" t="s">
        <v>204</v>
      </c>
      <c r="B97" s="154" t="s">
        <v>204</v>
      </c>
      <c r="C97" s="154"/>
      <c r="D97" s="154" t="s">
        <v>204</v>
      </c>
      <c r="E97" s="154" t="s">
        <v>204</v>
      </c>
      <c r="F97" s="154"/>
      <c r="G97" s="154"/>
      <c r="H97" s="154"/>
      <c r="I97" s="154"/>
      <c r="J97" s="154"/>
      <c r="K97" s="154"/>
      <c r="L97" s="154"/>
      <c r="M97" s="154" t="s">
        <v>204</v>
      </c>
      <c r="N97" s="154"/>
      <c r="O97" s="154"/>
      <c r="P97" s="154"/>
      <c r="Q97" s="154"/>
      <c r="R97" s="151" t="s">
        <v>470</v>
      </c>
      <c r="S97" s="154" t="s">
        <v>217</v>
      </c>
      <c r="T97" s="455"/>
      <c r="U97" s="175" t="s">
        <v>368</v>
      </c>
      <c r="V97" s="163" t="e">
        <f>ROUND(W97*#REF!*(1+$S$1)*(1-$S$2)*(1-$U$2),0)</f>
        <v>#REF!</v>
      </c>
      <c r="W97" s="214">
        <v>5705.9782999999998</v>
      </c>
    </row>
    <row r="98" spans="1:23" s="73" customFormat="1" ht="15.75" customHeight="1" x14ac:dyDescent="0.2">
      <c r="A98" s="154"/>
      <c r="B98" s="154"/>
      <c r="C98" s="154"/>
      <c r="D98" s="154"/>
      <c r="E98" s="154"/>
      <c r="F98" s="154"/>
      <c r="G98" s="154" t="s">
        <v>204</v>
      </c>
      <c r="H98" s="154" t="s">
        <v>204</v>
      </c>
      <c r="I98" s="154"/>
      <c r="J98" s="154" t="s">
        <v>204</v>
      </c>
      <c r="K98" s="154" t="s">
        <v>204</v>
      </c>
      <c r="L98" s="154"/>
      <c r="M98" s="154"/>
      <c r="N98" s="154"/>
      <c r="O98" s="154" t="s">
        <v>204</v>
      </c>
      <c r="P98" s="154"/>
      <c r="Q98" s="154"/>
      <c r="R98" s="151" t="s">
        <v>255</v>
      </c>
      <c r="S98" s="154" t="s">
        <v>217</v>
      </c>
      <c r="T98" s="454" t="s">
        <v>584</v>
      </c>
      <c r="U98" s="150" t="e">
        <f>ROUND(W98*#REF!*(1+$S$1)*(1-$S$2)*(1-$U$1),0)</f>
        <v>#REF!</v>
      </c>
      <c r="V98" s="212" t="s">
        <v>368</v>
      </c>
      <c r="W98" s="215">
        <v>6180.7094800000004</v>
      </c>
    </row>
    <row r="99" spans="1:23" s="73" customFormat="1" ht="15.75" customHeight="1" x14ac:dyDescent="0.2">
      <c r="A99" s="154" t="s">
        <v>204</v>
      </c>
      <c r="B99" s="154" t="s">
        <v>204</v>
      </c>
      <c r="C99" s="154"/>
      <c r="D99" s="154" t="s">
        <v>204</v>
      </c>
      <c r="E99" s="154" t="s">
        <v>204</v>
      </c>
      <c r="F99" s="154"/>
      <c r="G99" s="154"/>
      <c r="H99" s="154"/>
      <c r="I99" s="154"/>
      <c r="J99" s="154"/>
      <c r="K99" s="154"/>
      <c r="L99" s="154"/>
      <c r="M99" s="154" t="s">
        <v>204</v>
      </c>
      <c r="N99" s="154"/>
      <c r="O99" s="154"/>
      <c r="P99" s="154"/>
      <c r="Q99" s="154"/>
      <c r="R99" s="151" t="s">
        <v>324</v>
      </c>
      <c r="S99" s="154" t="s">
        <v>217</v>
      </c>
      <c r="T99" s="455"/>
      <c r="U99" s="175" t="s">
        <v>368</v>
      </c>
      <c r="V99" s="163" t="e">
        <f>ROUND(W99*#REF!*(1+$S$1)*(1-$S$2)*(1-$U$2),0)</f>
        <v>#REF!</v>
      </c>
      <c r="W99" s="214">
        <v>6180.7094800000004</v>
      </c>
    </row>
    <row r="100" spans="1:23" s="73" customFormat="1" ht="18.75" customHeight="1" x14ac:dyDescent="0.2">
      <c r="A100" s="154"/>
      <c r="B100" s="154"/>
      <c r="C100" s="154"/>
      <c r="D100" s="154"/>
      <c r="E100" s="154"/>
      <c r="F100" s="154"/>
      <c r="G100" s="154" t="s">
        <v>204</v>
      </c>
      <c r="H100" s="154" t="s">
        <v>204</v>
      </c>
      <c r="I100" s="154"/>
      <c r="J100" s="154" t="s">
        <v>204</v>
      </c>
      <c r="K100" s="154" t="s">
        <v>204</v>
      </c>
      <c r="L100" s="154"/>
      <c r="M100" s="154"/>
      <c r="N100" s="154"/>
      <c r="O100" s="154" t="s">
        <v>204</v>
      </c>
      <c r="P100" s="154"/>
      <c r="Q100" s="154"/>
      <c r="R100" s="151" t="s">
        <v>256</v>
      </c>
      <c r="S100" s="154" t="s">
        <v>217</v>
      </c>
      <c r="T100" s="454" t="s">
        <v>585</v>
      </c>
      <c r="U100" s="150" t="e">
        <f>ROUND(W100*#REF!*(1+$S$1)*(1-$S$2)*(1-$U$1),0)</f>
        <v>#REF!</v>
      </c>
      <c r="V100" s="212" t="s">
        <v>368</v>
      </c>
      <c r="W100" s="215">
        <v>6180.7094800000004</v>
      </c>
    </row>
    <row r="101" spans="1:23" s="73" customFormat="1" ht="15.75" customHeight="1" x14ac:dyDescent="0.2">
      <c r="A101" s="154" t="s">
        <v>204</v>
      </c>
      <c r="B101" s="154" t="s">
        <v>204</v>
      </c>
      <c r="C101" s="154"/>
      <c r="D101" s="154" t="s">
        <v>204</v>
      </c>
      <c r="E101" s="154" t="s">
        <v>204</v>
      </c>
      <c r="F101" s="154"/>
      <c r="G101" s="154"/>
      <c r="H101" s="154"/>
      <c r="I101" s="154"/>
      <c r="J101" s="154"/>
      <c r="K101" s="154"/>
      <c r="L101" s="154"/>
      <c r="M101" s="154" t="s">
        <v>204</v>
      </c>
      <c r="N101" s="154"/>
      <c r="O101" s="154"/>
      <c r="P101" s="154"/>
      <c r="Q101" s="154"/>
      <c r="R101" s="151" t="s">
        <v>325</v>
      </c>
      <c r="S101" s="154" t="s">
        <v>217</v>
      </c>
      <c r="T101" s="455"/>
      <c r="U101" s="175" t="s">
        <v>368</v>
      </c>
      <c r="V101" s="163" t="e">
        <f>ROUND(W101*#REF!*(1+$S$1)*(1-$S$2)*(1-$U$2),0)</f>
        <v>#REF!</v>
      </c>
      <c r="W101" s="214">
        <v>6180.7094800000004</v>
      </c>
    </row>
    <row r="102" spans="1:23" s="73" customFormat="1" ht="17.25" customHeight="1" x14ac:dyDescent="0.2">
      <c r="A102" s="154"/>
      <c r="B102" s="154"/>
      <c r="C102" s="154"/>
      <c r="D102" s="154"/>
      <c r="E102" s="154"/>
      <c r="F102" s="154"/>
      <c r="G102" s="154" t="s">
        <v>204</v>
      </c>
      <c r="H102" s="154" t="s">
        <v>204</v>
      </c>
      <c r="I102" s="154"/>
      <c r="J102" s="154" t="s">
        <v>204</v>
      </c>
      <c r="K102" s="154" t="s">
        <v>204</v>
      </c>
      <c r="L102" s="154"/>
      <c r="M102" s="154"/>
      <c r="N102" s="154"/>
      <c r="O102" s="154" t="s">
        <v>204</v>
      </c>
      <c r="P102" s="154"/>
      <c r="Q102" s="154"/>
      <c r="R102" s="151" t="s">
        <v>473</v>
      </c>
      <c r="S102" s="154" t="s">
        <v>217</v>
      </c>
      <c r="T102" s="454" t="s">
        <v>586</v>
      </c>
      <c r="U102" s="150" t="e">
        <f>ROUND(W102*#REF!*(1+$S$1)*(1-$S$2)*(1-$U$1),0)</f>
        <v>#REF!</v>
      </c>
      <c r="V102" s="212" t="s">
        <v>368</v>
      </c>
      <c r="W102" s="215">
        <v>6180.7094800000004</v>
      </c>
    </row>
    <row r="103" spans="1:23" s="73" customFormat="1" ht="16.5" customHeight="1" x14ac:dyDescent="0.2">
      <c r="A103" s="154" t="s">
        <v>204</v>
      </c>
      <c r="B103" s="154" t="s">
        <v>204</v>
      </c>
      <c r="C103" s="154"/>
      <c r="D103" s="154" t="s">
        <v>204</v>
      </c>
      <c r="E103" s="154" t="s">
        <v>204</v>
      </c>
      <c r="F103" s="154"/>
      <c r="G103" s="154"/>
      <c r="H103" s="154"/>
      <c r="I103" s="154"/>
      <c r="J103" s="154"/>
      <c r="K103" s="154"/>
      <c r="L103" s="154"/>
      <c r="M103" s="154" t="s">
        <v>204</v>
      </c>
      <c r="N103" s="154"/>
      <c r="O103" s="154"/>
      <c r="P103" s="154"/>
      <c r="Q103" s="154"/>
      <c r="R103" s="151" t="s">
        <v>469</v>
      </c>
      <c r="S103" s="154" t="s">
        <v>217</v>
      </c>
      <c r="T103" s="455"/>
      <c r="U103" s="175" t="s">
        <v>368</v>
      </c>
      <c r="V103" s="163" t="e">
        <f>ROUND(W103*#REF!*(1+$S$1)*(1-$S$2)*(1-$U$2),0)</f>
        <v>#REF!</v>
      </c>
      <c r="W103" s="214">
        <v>6180.7094800000004</v>
      </c>
    </row>
    <row r="104" spans="1:23" s="73" customFormat="1" ht="17.25" customHeight="1" x14ac:dyDescent="0.2">
      <c r="A104" s="154"/>
      <c r="B104" s="154"/>
      <c r="C104" s="154"/>
      <c r="D104" s="154"/>
      <c r="E104" s="154"/>
      <c r="F104" s="154"/>
      <c r="G104" s="154" t="s">
        <v>204</v>
      </c>
      <c r="H104" s="154" t="s">
        <v>204</v>
      </c>
      <c r="I104" s="154"/>
      <c r="J104" s="154" t="s">
        <v>204</v>
      </c>
      <c r="K104" s="154" t="s">
        <v>204</v>
      </c>
      <c r="L104" s="154"/>
      <c r="M104" s="154"/>
      <c r="N104" s="154"/>
      <c r="O104" s="154" t="s">
        <v>204</v>
      </c>
      <c r="P104" s="154"/>
      <c r="Q104" s="154"/>
      <c r="R104" s="151" t="s">
        <v>474</v>
      </c>
      <c r="S104" s="154" t="s">
        <v>217</v>
      </c>
      <c r="T104" s="454" t="s">
        <v>587</v>
      </c>
      <c r="U104" s="150" t="e">
        <f>ROUND(W104*#REF!*(1+$S$1)*(1-$S$2)*(1-$U$1),0)</f>
        <v>#REF!</v>
      </c>
      <c r="V104" s="212" t="s">
        <v>368</v>
      </c>
      <c r="W104" s="215">
        <v>6180.7094800000004</v>
      </c>
    </row>
    <row r="105" spans="1:23" s="73" customFormat="1" ht="15.75" customHeight="1" x14ac:dyDescent="0.2">
      <c r="A105" s="154" t="s">
        <v>204</v>
      </c>
      <c r="B105" s="154" t="s">
        <v>204</v>
      </c>
      <c r="C105" s="154"/>
      <c r="D105" s="154" t="s">
        <v>204</v>
      </c>
      <c r="E105" s="154" t="s">
        <v>204</v>
      </c>
      <c r="F105" s="154"/>
      <c r="G105" s="154"/>
      <c r="H105" s="154"/>
      <c r="I105" s="154"/>
      <c r="J105" s="154"/>
      <c r="K105" s="154"/>
      <c r="L105" s="154"/>
      <c r="M105" s="154" t="s">
        <v>204</v>
      </c>
      <c r="N105" s="154"/>
      <c r="O105" s="154"/>
      <c r="P105" s="154"/>
      <c r="Q105" s="154"/>
      <c r="R105" s="151" t="s">
        <v>471</v>
      </c>
      <c r="S105" s="154" t="s">
        <v>217</v>
      </c>
      <c r="T105" s="455"/>
      <c r="U105" s="175" t="s">
        <v>368</v>
      </c>
      <c r="V105" s="163" t="e">
        <f>ROUND(W105*#REF!*(1+$S$1)*(1-$S$2)*(1-$U$2),0)</f>
        <v>#REF!</v>
      </c>
      <c r="W105" s="214">
        <v>6180.7094800000004</v>
      </c>
    </row>
    <row r="106" spans="1:23" s="73" customFormat="1" ht="12.75" customHeight="1" x14ac:dyDescent="0.2">
      <c r="A106" s="154"/>
      <c r="B106" s="154"/>
      <c r="C106" s="154"/>
      <c r="D106" s="154"/>
      <c r="E106" s="154"/>
      <c r="F106" s="154"/>
      <c r="G106" s="154" t="s">
        <v>204</v>
      </c>
      <c r="H106" s="154" t="s">
        <v>204</v>
      </c>
      <c r="I106" s="154" t="s">
        <v>204</v>
      </c>
      <c r="J106" s="154" t="s">
        <v>204</v>
      </c>
      <c r="K106" s="154" t="s">
        <v>204</v>
      </c>
      <c r="L106" s="154" t="s">
        <v>204</v>
      </c>
      <c r="M106" s="154"/>
      <c r="N106" s="154"/>
      <c r="O106" s="154" t="s">
        <v>204</v>
      </c>
      <c r="P106" s="154"/>
      <c r="Q106" s="154"/>
      <c r="R106" s="151" t="s">
        <v>257</v>
      </c>
      <c r="S106" s="154" t="s">
        <v>217</v>
      </c>
      <c r="T106" s="459" t="s">
        <v>530</v>
      </c>
      <c r="U106" s="150" t="e">
        <f>ROUND(W106*#REF!*(1+$S$1)*(1-$S$2)*(1-$U$1),0)</f>
        <v>#REF!</v>
      </c>
      <c r="V106" s="212" t="s">
        <v>368</v>
      </c>
      <c r="W106" s="215">
        <v>6180.7094800000004</v>
      </c>
    </row>
    <row r="107" spans="1:23" s="73" customFormat="1" x14ac:dyDescent="0.2">
      <c r="A107" s="154" t="s">
        <v>204</v>
      </c>
      <c r="B107" s="154" t="s">
        <v>204</v>
      </c>
      <c r="C107" s="154" t="s">
        <v>204</v>
      </c>
      <c r="D107" s="154" t="s">
        <v>204</v>
      </c>
      <c r="E107" s="154" t="s">
        <v>204</v>
      </c>
      <c r="F107" s="154" t="s">
        <v>204</v>
      </c>
      <c r="G107" s="154"/>
      <c r="H107" s="154"/>
      <c r="I107" s="154"/>
      <c r="J107" s="154"/>
      <c r="K107" s="154"/>
      <c r="L107" s="154"/>
      <c r="M107" s="154" t="s">
        <v>204</v>
      </c>
      <c r="N107" s="154"/>
      <c r="O107" s="154"/>
      <c r="P107" s="154"/>
      <c r="Q107" s="154"/>
      <c r="R107" s="151" t="s">
        <v>315</v>
      </c>
      <c r="S107" s="154" t="s">
        <v>217</v>
      </c>
      <c r="T107" s="460"/>
      <c r="U107" s="177" t="s">
        <v>368</v>
      </c>
      <c r="V107" s="163" t="e">
        <f>ROUND(W107*#REF!*(1+$S$1)*(1-$S$2)*(1-$U$2),0)</f>
        <v>#REF!</v>
      </c>
      <c r="W107" s="214">
        <v>6180.7094800000004</v>
      </c>
    </row>
    <row r="108" spans="1:23" s="73" customFormat="1" ht="12.75" customHeight="1" x14ac:dyDescent="0.2">
      <c r="A108" s="154"/>
      <c r="B108" s="154"/>
      <c r="C108" s="154"/>
      <c r="D108" s="154"/>
      <c r="E108" s="154"/>
      <c r="F108" s="154"/>
      <c r="G108" s="154" t="s">
        <v>204</v>
      </c>
      <c r="H108" s="154" t="s">
        <v>204</v>
      </c>
      <c r="I108" s="154" t="s">
        <v>204</v>
      </c>
      <c r="J108" s="154" t="s">
        <v>204</v>
      </c>
      <c r="K108" s="154" t="s">
        <v>204</v>
      </c>
      <c r="L108" s="154" t="s">
        <v>204</v>
      </c>
      <c r="M108" s="154"/>
      <c r="N108" s="154"/>
      <c r="O108" s="154" t="s">
        <v>204</v>
      </c>
      <c r="P108" s="154"/>
      <c r="Q108" s="154"/>
      <c r="R108" s="151" t="s">
        <v>258</v>
      </c>
      <c r="S108" s="154" t="s">
        <v>217</v>
      </c>
      <c r="T108" s="459" t="s">
        <v>531</v>
      </c>
      <c r="U108" s="150" t="e">
        <f>ROUND(W108*#REF!*(1+$S$1)*(1-$S$2)*(1-$U$1),0)</f>
        <v>#REF!</v>
      </c>
      <c r="V108" s="212" t="s">
        <v>368</v>
      </c>
      <c r="W108" s="215">
        <v>6180.7094800000004</v>
      </c>
    </row>
    <row r="109" spans="1:23" s="73" customFormat="1" ht="18" customHeight="1" x14ac:dyDescent="0.2">
      <c r="A109" s="154" t="s">
        <v>204</v>
      </c>
      <c r="B109" s="154" t="s">
        <v>204</v>
      </c>
      <c r="C109" s="154" t="s">
        <v>204</v>
      </c>
      <c r="D109" s="154" t="s">
        <v>204</v>
      </c>
      <c r="E109" s="154" t="s">
        <v>204</v>
      </c>
      <c r="F109" s="154" t="s">
        <v>204</v>
      </c>
      <c r="G109" s="154"/>
      <c r="H109" s="154"/>
      <c r="I109" s="154"/>
      <c r="J109" s="154"/>
      <c r="K109" s="154"/>
      <c r="L109" s="154"/>
      <c r="M109" s="154" t="s">
        <v>204</v>
      </c>
      <c r="N109" s="154"/>
      <c r="O109" s="154"/>
      <c r="P109" s="154"/>
      <c r="Q109" s="154"/>
      <c r="R109" s="151" t="s">
        <v>316</v>
      </c>
      <c r="S109" s="154" t="s">
        <v>217</v>
      </c>
      <c r="T109" s="460"/>
      <c r="U109" s="177" t="s">
        <v>368</v>
      </c>
      <c r="V109" s="163" t="e">
        <f>ROUND(W109*#REF!*(1+$S$1)*(1-$S$2)*(1-$U$2),0)</f>
        <v>#REF!</v>
      </c>
      <c r="W109" s="214">
        <v>6180.7094800000004</v>
      </c>
    </row>
    <row r="110" spans="1:23" s="73" customFormat="1" ht="12.75" customHeight="1" x14ac:dyDescent="0.2">
      <c r="A110" s="154"/>
      <c r="B110" s="154"/>
      <c r="C110" s="154"/>
      <c r="D110" s="154"/>
      <c r="E110" s="154"/>
      <c r="F110" s="154"/>
      <c r="G110" s="154" t="s">
        <v>204</v>
      </c>
      <c r="H110" s="154" t="s">
        <v>204</v>
      </c>
      <c r="I110" s="154" t="s">
        <v>204</v>
      </c>
      <c r="J110" s="154" t="s">
        <v>204</v>
      </c>
      <c r="K110" s="154" t="s">
        <v>204</v>
      </c>
      <c r="L110" s="154" t="s">
        <v>204</v>
      </c>
      <c r="M110" s="154"/>
      <c r="N110" s="154"/>
      <c r="O110" s="154" t="s">
        <v>204</v>
      </c>
      <c r="P110" s="154"/>
      <c r="Q110" s="154"/>
      <c r="R110" s="151" t="s">
        <v>259</v>
      </c>
      <c r="S110" s="154" t="s">
        <v>217</v>
      </c>
      <c r="T110" s="459" t="s">
        <v>532</v>
      </c>
      <c r="U110" s="150" t="e">
        <f>ROUND(W110*#REF!*(1+$S$1)*(1-$S$2)*(1-$U$1),0)</f>
        <v>#REF!</v>
      </c>
      <c r="V110" s="212" t="s">
        <v>368</v>
      </c>
      <c r="W110" s="215">
        <v>6180.7094800000004</v>
      </c>
    </row>
    <row r="111" spans="1:23" s="73" customFormat="1" ht="20.25" customHeight="1" x14ac:dyDescent="0.2">
      <c r="A111" s="154" t="s">
        <v>204</v>
      </c>
      <c r="B111" s="154" t="s">
        <v>204</v>
      </c>
      <c r="C111" s="154" t="s">
        <v>204</v>
      </c>
      <c r="D111" s="154" t="s">
        <v>204</v>
      </c>
      <c r="E111" s="154" t="s">
        <v>204</v>
      </c>
      <c r="F111" s="154" t="s">
        <v>204</v>
      </c>
      <c r="G111" s="154"/>
      <c r="H111" s="154"/>
      <c r="I111" s="154"/>
      <c r="J111" s="154"/>
      <c r="K111" s="154"/>
      <c r="L111" s="154"/>
      <c r="M111" s="154" t="s">
        <v>204</v>
      </c>
      <c r="N111" s="154"/>
      <c r="O111" s="154"/>
      <c r="P111" s="154"/>
      <c r="Q111" s="154"/>
      <c r="R111" s="151" t="s">
        <v>317</v>
      </c>
      <c r="S111" s="154" t="s">
        <v>217</v>
      </c>
      <c r="T111" s="460"/>
      <c r="U111" s="177" t="s">
        <v>368</v>
      </c>
      <c r="V111" s="163" t="e">
        <f>ROUND(W111*#REF!*(1+$S$1)*(1-$S$2)*(1-$U$2),0)</f>
        <v>#REF!</v>
      </c>
      <c r="W111" s="214">
        <v>6180.7094800000004</v>
      </c>
    </row>
    <row r="112" spans="1:23" s="73" customFormat="1" ht="12.75" customHeight="1" x14ac:dyDescent="0.2">
      <c r="A112" s="154"/>
      <c r="B112" s="154"/>
      <c r="C112" s="154"/>
      <c r="D112" s="154"/>
      <c r="E112" s="154"/>
      <c r="F112" s="154"/>
      <c r="G112" s="154" t="s">
        <v>204</v>
      </c>
      <c r="H112" s="154" t="s">
        <v>204</v>
      </c>
      <c r="I112" s="154" t="s">
        <v>204</v>
      </c>
      <c r="J112" s="154" t="s">
        <v>204</v>
      </c>
      <c r="K112" s="154" t="s">
        <v>204</v>
      </c>
      <c r="L112" s="154" t="s">
        <v>204</v>
      </c>
      <c r="M112" s="154"/>
      <c r="N112" s="154"/>
      <c r="O112" s="154" t="s">
        <v>204</v>
      </c>
      <c r="P112" s="154"/>
      <c r="Q112" s="154"/>
      <c r="R112" s="151" t="s">
        <v>260</v>
      </c>
      <c r="S112" s="154" t="s">
        <v>217</v>
      </c>
      <c r="T112" s="459" t="s">
        <v>533</v>
      </c>
      <c r="U112" s="150" t="e">
        <f>ROUND(W112*#REF!*(1+$S$1)*(1-$S$2)*(1-$U$1),0)</f>
        <v>#REF!</v>
      </c>
      <c r="V112" s="212" t="s">
        <v>368</v>
      </c>
      <c r="W112" s="215">
        <v>6180.7094800000004</v>
      </c>
    </row>
    <row r="113" spans="1:23" s="73" customFormat="1" ht="18.75" customHeight="1" x14ac:dyDescent="0.2">
      <c r="A113" s="154" t="s">
        <v>204</v>
      </c>
      <c r="B113" s="154" t="s">
        <v>204</v>
      </c>
      <c r="C113" s="154" t="s">
        <v>204</v>
      </c>
      <c r="D113" s="154" t="s">
        <v>204</v>
      </c>
      <c r="E113" s="154" t="s">
        <v>204</v>
      </c>
      <c r="F113" s="154" t="s">
        <v>204</v>
      </c>
      <c r="G113" s="154"/>
      <c r="H113" s="154"/>
      <c r="I113" s="154"/>
      <c r="J113" s="154"/>
      <c r="K113" s="154"/>
      <c r="L113" s="154"/>
      <c r="M113" s="154" t="s">
        <v>204</v>
      </c>
      <c r="N113" s="154"/>
      <c r="O113" s="154"/>
      <c r="P113" s="154"/>
      <c r="Q113" s="154"/>
      <c r="R113" s="151" t="s">
        <v>318</v>
      </c>
      <c r="S113" s="154" t="s">
        <v>217</v>
      </c>
      <c r="T113" s="460"/>
      <c r="U113" s="177" t="s">
        <v>368</v>
      </c>
      <c r="V113" s="163" t="e">
        <f>ROUND(W113*#REF!*(1+$S$1)*(1-$S$2)*(1-$U$2),0)</f>
        <v>#REF!</v>
      </c>
      <c r="W113" s="214">
        <v>6180.7094800000004</v>
      </c>
    </row>
    <row r="114" spans="1:23" s="73" customFormat="1" ht="32.25" customHeight="1" x14ac:dyDescent="0.2">
      <c r="A114" s="146" t="s">
        <v>204</v>
      </c>
      <c r="B114" s="146" t="s">
        <v>204</v>
      </c>
      <c r="C114" s="146" t="s">
        <v>204</v>
      </c>
      <c r="D114" s="146" t="s">
        <v>204</v>
      </c>
      <c r="E114" s="146" t="s">
        <v>204</v>
      </c>
      <c r="F114" s="146" t="s">
        <v>204</v>
      </c>
      <c r="G114" s="146" t="s">
        <v>204</v>
      </c>
      <c r="H114" s="146" t="s">
        <v>204</v>
      </c>
      <c r="I114" s="146" t="s">
        <v>204</v>
      </c>
      <c r="J114" s="146" t="s">
        <v>204</v>
      </c>
      <c r="K114" s="146" t="s">
        <v>204</v>
      </c>
      <c r="L114" s="146" t="s">
        <v>204</v>
      </c>
      <c r="M114" s="146" t="s">
        <v>204</v>
      </c>
      <c r="N114" s="146"/>
      <c r="O114" s="146" t="s">
        <v>204</v>
      </c>
      <c r="P114" s="146"/>
      <c r="Q114" s="146"/>
      <c r="R114" s="147" t="s">
        <v>264</v>
      </c>
      <c r="S114" s="154" t="s">
        <v>217</v>
      </c>
      <c r="T114" s="155" t="s">
        <v>506</v>
      </c>
      <c r="U114" s="145" t="e">
        <f>ROUND(W114*#REF!*(1+$S$1)*(1-$S$2)*(1-$U$2),0)</f>
        <v>#REF!</v>
      </c>
      <c r="V114" s="145" t="e">
        <f>ROUND(W114*#REF!*(1+$S$1)*(1-$S$2)*(1-$U$2),0)</f>
        <v>#REF!</v>
      </c>
      <c r="W114" s="215">
        <v>1782.5429600000002</v>
      </c>
    </row>
    <row r="115" spans="1:23" s="73" customFormat="1" ht="33" customHeight="1" x14ac:dyDescent="0.2">
      <c r="A115" s="146" t="s">
        <v>204</v>
      </c>
      <c r="B115" s="146" t="s">
        <v>204</v>
      </c>
      <c r="C115" s="146" t="s">
        <v>204</v>
      </c>
      <c r="D115" s="146" t="s">
        <v>204</v>
      </c>
      <c r="E115" s="146" t="s">
        <v>204</v>
      </c>
      <c r="F115" s="146" t="s">
        <v>204</v>
      </c>
      <c r="G115" s="146" t="s">
        <v>204</v>
      </c>
      <c r="H115" s="146" t="s">
        <v>204</v>
      </c>
      <c r="I115" s="146" t="s">
        <v>204</v>
      </c>
      <c r="J115" s="146" t="s">
        <v>204</v>
      </c>
      <c r="K115" s="146" t="s">
        <v>204</v>
      </c>
      <c r="L115" s="146" t="s">
        <v>204</v>
      </c>
      <c r="M115" s="146" t="s">
        <v>204</v>
      </c>
      <c r="N115" s="146"/>
      <c r="O115" s="146" t="s">
        <v>204</v>
      </c>
      <c r="P115" s="146"/>
      <c r="Q115" s="146"/>
      <c r="R115" s="147" t="s">
        <v>265</v>
      </c>
      <c r="S115" s="154" t="s">
        <v>217</v>
      </c>
      <c r="T115" s="155" t="s">
        <v>507</v>
      </c>
      <c r="U115" s="145" t="e">
        <f>ROUND(W115*#REF!*(1+$S$1)*(1-$S$2)*(1-$U$2),0)</f>
        <v>#REF!</v>
      </c>
      <c r="V115" s="145" t="e">
        <f>ROUND(W115*#REF!*(1+$S$1)*(1-$S$2)*(1-$U$2),0)</f>
        <v>#REF!</v>
      </c>
      <c r="W115" s="215">
        <v>1782.5429600000002</v>
      </c>
    </row>
    <row r="116" spans="1:23" s="73" customFormat="1" ht="36" customHeight="1" x14ac:dyDescent="0.2">
      <c r="A116" s="146" t="s">
        <v>204</v>
      </c>
      <c r="B116" s="146" t="s">
        <v>204</v>
      </c>
      <c r="C116" s="146" t="s">
        <v>204</v>
      </c>
      <c r="D116" s="146" t="s">
        <v>204</v>
      </c>
      <c r="E116" s="146" t="s">
        <v>204</v>
      </c>
      <c r="F116" s="146" t="s">
        <v>204</v>
      </c>
      <c r="G116" s="146" t="s">
        <v>204</v>
      </c>
      <c r="H116" s="146" t="s">
        <v>204</v>
      </c>
      <c r="I116" s="146" t="s">
        <v>204</v>
      </c>
      <c r="J116" s="146" t="s">
        <v>204</v>
      </c>
      <c r="K116" s="146" t="s">
        <v>204</v>
      </c>
      <c r="L116" s="146" t="s">
        <v>204</v>
      </c>
      <c r="M116" s="146" t="s">
        <v>204</v>
      </c>
      <c r="N116" s="146"/>
      <c r="O116" s="146" t="s">
        <v>204</v>
      </c>
      <c r="P116" s="146"/>
      <c r="Q116" s="146"/>
      <c r="R116" s="147" t="s">
        <v>266</v>
      </c>
      <c r="S116" s="154" t="s">
        <v>217</v>
      </c>
      <c r="T116" s="200" t="s">
        <v>556</v>
      </c>
      <c r="U116" s="145" t="e">
        <f>ROUND(W116*#REF!*(1+$S$1)*(1-$S$2)*(1-$U$2),0)</f>
        <v>#REF!</v>
      </c>
      <c r="V116" s="145" t="e">
        <f>ROUND(W116*#REF!*(1+$S$1)*(1-$S$2)*(1-$U$2),0)</f>
        <v>#REF!</v>
      </c>
      <c r="W116" s="215">
        <v>4993.2341800000013</v>
      </c>
    </row>
    <row r="117" spans="1:23" s="73" customFormat="1" ht="33.75" customHeight="1" x14ac:dyDescent="0.2">
      <c r="A117" s="146" t="s">
        <v>204</v>
      </c>
      <c r="B117" s="146" t="s">
        <v>204</v>
      </c>
      <c r="C117" s="146" t="s">
        <v>204</v>
      </c>
      <c r="D117" s="146" t="s">
        <v>204</v>
      </c>
      <c r="E117" s="146" t="s">
        <v>204</v>
      </c>
      <c r="F117" s="146" t="s">
        <v>204</v>
      </c>
      <c r="G117" s="146" t="s">
        <v>204</v>
      </c>
      <c r="H117" s="146" t="s">
        <v>204</v>
      </c>
      <c r="I117" s="146" t="s">
        <v>204</v>
      </c>
      <c r="J117" s="146" t="s">
        <v>204</v>
      </c>
      <c r="K117" s="146" t="s">
        <v>204</v>
      </c>
      <c r="L117" s="146" t="s">
        <v>204</v>
      </c>
      <c r="M117" s="146" t="s">
        <v>204</v>
      </c>
      <c r="N117" s="146"/>
      <c r="O117" s="146" t="s">
        <v>204</v>
      </c>
      <c r="P117" s="146"/>
      <c r="Q117" s="146"/>
      <c r="R117" s="147" t="s">
        <v>267</v>
      </c>
      <c r="S117" s="154" t="s">
        <v>217</v>
      </c>
      <c r="T117" s="200" t="s">
        <v>557</v>
      </c>
      <c r="U117" s="145" t="e">
        <f>ROUND(W117*#REF!*(1+$S$1)*(1-$S$2)*(1-$U$2),0)</f>
        <v>#REF!</v>
      </c>
      <c r="V117" s="145" t="e">
        <f>ROUND(W117*#REF!*(1+$S$1)*(1-$S$2)*(1-$U$2),0)</f>
        <v>#REF!</v>
      </c>
      <c r="W117" s="215">
        <v>6894.7836100000013</v>
      </c>
    </row>
    <row r="118" spans="1:23" s="73" customFormat="1" ht="36" customHeight="1" x14ac:dyDescent="0.2">
      <c r="A118" s="146" t="s">
        <v>204</v>
      </c>
      <c r="B118" s="146" t="s">
        <v>204</v>
      </c>
      <c r="C118" s="146" t="s">
        <v>204</v>
      </c>
      <c r="D118" s="146" t="s">
        <v>204</v>
      </c>
      <c r="E118" s="146" t="s">
        <v>204</v>
      </c>
      <c r="F118" s="146" t="s">
        <v>204</v>
      </c>
      <c r="G118" s="146" t="s">
        <v>204</v>
      </c>
      <c r="H118" s="146" t="s">
        <v>204</v>
      </c>
      <c r="I118" s="146" t="s">
        <v>204</v>
      </c>
      <c r="J118" s="146" t="s">
        <v>204</v>
      </c>
      <c r="K118" s="146" t="s">
        <v>204</v>
      </c>
      <c r="L118" s="146" t="s">
        <v>204</v>
      </c>
      <c r="M118" s="146" t="s">
        <v>204</v>
      </c>
      <c r="N118" s="146"/>
      <c r="O118" s="146" t="s">
        <v>204</v>
      </c>
      <c r="P118" s="146"/>
      <c r="Q118" s="146"/>
      <c r="R118" s="147" t="s">
        <v>268</v>
      </c>
      <c r="S118" s="154" t="s">
        <v>217</v>
      </c>
      <c r="T118" s="200" t="s">
        <v>558</v>
      </c>
      <c r="U118" s="145" t="e">
        <f>ROUND(W118*#REF!*(1+$S$1)*(1-$S$2)*(1-$U$2),0)</f>
        <v>#REF!</v>
      </c>
      <c r="V118" s="145" t="e">
        <f>ROUND(W118*#REF!*(1+$S$1)*(1-$S$2)*(1-$U$2),0)</f>
        <v>#REF!</v>
      </c>
      <c r="W118" s="215">
        <v>4993.2341800000013</v>
      </c>
    </row>
    <row r="119" spans="1:23" s="73" customFormat="1" ht="34.5" customHeight="1" x14ac:dyDescent="0.2">
      <c r="A119" s="146" t="s">
        <v>204</v>
      </c>
      <c r="B119" s="146" t="s">
        <v>204</v>
      </c>
      <c r="C119" s="146" t="s">
        <v>204</v>
      </c>
      <c r="D119" s="146" t="s">
        <v>204</v>
      </c>
      <c r="E119" s="146" t="s">
        <v>204</v>
      </c>
      <c r="F119" s="146" t="s">
        <v>204</v>
      </c>
      <c r="G119" s="146" t="s">
        <v>204</v>
      </c>
      <c r="H119" s="146" t="s">
        <v>204</v>
      </c>
      <c r="I119" s="146" t="s">
        <v>204</v>
      </c>
      <c r="J119" s="146" t="s">
        <v>204</v>
      </c>
      <c r="K119" s="146" t="s">
        <v>204</v>
      </c>
      <c r="L119" s="146" t="s">
        <v>204</v>
      </c>
      <c r="M119" s="146" t="s">
        <v>204</v>
      </c>
      <c r="N119" s="146"/>
      <c r="O119" s="146" t="s">
        <v>204</v>
      </c>
      <c r="P119" s="146"/>
      <c r="Q119" s="146"/>
      <c r="R119" s="147" t="s">
        <v>269</v>
      </c>
      <c r="S119" s="154" t="s">
        <v>217</v>
      </c>
      <c r="T119" s="200" t="s">
        <v>559</v>
      </c>
      <c r="U119" s="145" t="e">
        <f>ROUND(W119*#REF!*(1+$S$1)*(1-$S$2)*(1-$U$2),0)</f>
        <v>#REF!</v>
      </c>
      <c r="V119" s="145" t="e">
        <f>ROUND(W119*#REF!*(1+$S$1)*(1-$S$2)*(1-$U$2),0)</f>
        <v>#REF!</v>
      </c>
      <c r="W119" s="215">
        <v>6894.7836100000013</v>
      </c>
    </row>
    <row r="120" spans="1:23" s="73" customFormat="1" ht="16.5" customHeight="1" x14ac:dyDescent="0.2">
      <c r="A120" s="146"/>
      <c r="B120" s="146"/>
      <c r="C120" s="146"/>
      <c r="D120" s="146"/>
      <c r="E120" s="146"/>
      <c r="F120" s="146"/>
      <c r="G120" s="146" t="s">
        <v>204</v>
      </c>
      <c r="H120" s="146" t="s">
        <v>204</v>
      </c>
      <c r="I120" s="146"/>
      <c r="J120" s="146" t="s">
        <v>204</v>
      </c>
      <c r="K120" s="146" t="s">
        <v>204</v>
      </c>
      <c r="L120" s="146"/>
      <c r="M120" s="154"/>
      <c r="N120" s="154"/>
      <c r="O120" s="154" t="s">
        <v>204</v>
      </c>
      <c r="P120" s="146"/>
      <c r="Q120" s="146"/>
      <c r="R120" s="151" t="s">
        <v>261</v>
      </c>
      <c r="S120" s="154" t="s">
        <v>217</v>
      </c>
      <c r="T120" s="461" t="s">
        <v>560</v>
      </c>
      <c r="U120" s="150" t="e">
        <f>ROUND(W120*#REF!*(1+$S$1)*(1-$S$2)*(1-$U$1),0)</f>
        <v>#REF!</v>
      </c>
      <c r="V120" s="212" t="s">
        <v>368</v>
      </c>
      <c r="W120" s="215">
        <v>6537.7406600000013</v>
      </c>
    </row>
    <row r="121" spans="1:23" s="73" customFormat="1" ht="16.5" customHeight="1" x14ac:dyDescent="0.2">
      <c r="A121" s="146" t="s">
        <v>204</v>
      </c>
      <c r="B121" s="146" t="s">
        <v>204</v>
      </c>
      <c r="C121" s="146"/>
      <c r="D121" s="146" t="s">
        <v>204</v>
      </c>
      <c r="E121" s="146" t="s">
        <v>204</v>
      </c>
      <c r="F121" s="146"/>
      <c r="G121" s="170"/>
      <c r="H121" s="170"/>
      <c r="I121" s="170"/>
      <c r="J121" s="170"/>
      <c r="K121" s="170"/>
      <c r="L121" s="146"/>
      <c r="M121" s="154" t="s">
        <v>204</v>
      </c>
      <c r="N121" s="154"/>
      <c r="O121" s="154"/>
      <c r="P121" s="146"/>
      <c r="Q121" s="146"/>
      <c r="R121" s="151" t="s">
        <v>319</v>
      </c>
      <c r="S121" s="154" t="s">
        <v>217</v>
      </c>
      <c r="T121" s="462"/>
      <c r="U121" s="178" t="s">
        <v>368</v>
      </c>
      <c r="V121" s="163" t="e">
        <f>ROUND(W121*#REF!*(1+$S$1)*(1-$S$2)*(1-$U$2),0)</f>
        <v>#REF!</v>
      </c>
      <c r="W121" s="214">
        <v>6537.7406600000013</v>
      </c>
    </row>
    <row r="122" spans="1:23" s="73" customFormat="1" ht="18.75" customHeight="1" x14ac:dyDescent="0.2">
      <c r="A122" s="146"/>
      <c r="B122" s="146"/>
      <c r="C122" s="146"/>
      <c r="D122" s="146"/>
      <c r="E122" s="146"/>
      <c r="F122" s="146"/>
      <c r="G122" s="146" t="s">
        <v>204</v>
      </c>
      <c r="H122" s="146" t="s">
        <v>204</v>
      </c>
      <c r="I122" s="146"/>
      <c r="J122" s="146" t="s">
        <v>204</v>
      </c>
      <c r="K122" s="146" t="s">
        <v>204</v>
      </c>
      <c r="L122" s="146"/>
      <c r="M122" s="154"/>
      <c r="N122" s="154"/>
      <c r="O122" s="154" t="s">
        <v>204</v>
      </c>
      <c r="P122" s="146"/>
      <c r="Q122" s="146"/>
      <c r="R122" s="151" t="s">
        <v>262</v>
      </c>
      <c r="S122" s="154" t="s">
        <v>217</v>
      </c>
      <c r="T122" s="461" t="s">
        <v>561</v>
      </c>
      <c r="U122" s="150" t="e">
        <f>ROUND(W122*#REF!*(1+$S$1)*(1-$S$2)*(1-$U$1),0)</f>
        <v>#REF!</v>
      </c>
      <c r="V122" s="212" t="s">
        <v>368</v>
      </c>
      <c r="W122" s="215">
        <v>6537.7406600000013</v>
      </c>
    </row>
    <row r="123" spans="1:23" s="73" customFormat="1" ht="17.25" customHeight="1" x14ac:dyDescent="0.2">
      <c r="A123" s="146" t="s">
        <v>204</v>
      </c>
      <c r="B123" s="146" t="s">
        <v>204</v>
      </c>
      <c r="C123" s="146"/>
      <c r="D123" s="146" t="s">
        <v>204</v>
      </c>
      <c r="E123" s="146" t="s">
        <v>204</v>
      </c>
      <c r="F123" s="146"/>
      <c r="G123" s="170"/>
      <c r="H123" s="170"/>
      <c r="I123" s="170"/>
      <c r="J123" s="170"/>
      <c r="K123" s="170"/>
      <c r="L123" s="146"/>
      <c r="M123" s="154" t="s">
        <v>204</v>
      </c>
      <c r="N123" s="154"/>
      <c r="O123" s="154"/>
      <c r="P123" s="146"/>
      <c r="Q123" s="146"/>
      <c r="R123" s="151" t="s">
        <v>320</v>
      </c>
      <c r="S123" s="154" t="s">
        <v>217</v>
      </c>
      <c r="T123" s="462"/>
      <c r="U123" s="178" t="s">
        <v>368</v>
      </c>
      <c r="V123" s="163" t="e">
        <f>ROUND(W123*#REF!*(1+$S$1)*(1-$S$2)*(1-$U$2),0)</f>
        <v>#REF!</v>
      </c>
      <c r="W123" s="214">
        <v>6537.7406600000013</v>
      </c>
    </row>
    <row r="124" spans="1:23" s="73" customFormat="1" ht="16.5" customHeight="1" x14ac:dyDescent="0.2">
      <c r="A124" s="146"/>
      <c r="B124" s="146"/>
      <c r="C124" s="146"/>
      <c r="D124" s="146"/>
      <c r="E124" s="146"/>
      <c r="F124" s="146"/>
      <c r="G124" s="146" t="s">
        <v>204</v>
      </c>
      <c r="H124" s="146" t="s">
        <v>204</v>
      </c>
      <c r="I124" s="146"/>
      <c r="J124" s="146" t="s">
        <v>204</v>
      </c>
      <c r="K124" s="146" t="s">
        <v>204</v>
      </c>
      <c r="L124" s="146"/>
      <c r="M124" s="154"/>
      <c r="N124" s="154"/>
      <c r="O124" s="154" t="s">
        <v>204</v>
      </c>
      <c r="P124" s="146"/>
      <c r="Q124" s="146"/>
      <c r="R124" s="151" t="s">
        <v>263</v>
      </c>
      <c r="S124" s="154" t="s">
        <v>217</v>
      </c>
      <c r="T124" s="461" t="s">
        <v>562</v>
      </c>
      <c r="U124" s="150" t="e">
        <f>ROUND(W124*#REF!*(1+$S$1)*(1-$S$2)*(1-$U$1),0)</f>
        <v>#REF!</v>
      </c>
      <c r="V124" s="212" t="s">
        <v>368</v>
      </c>
      <c r="W124" s="218">
        <v>6301.0459600000004</v>
      </c>
    </row>
    <row r="125" spans="1:23" s="73" customFormat="1" ht="18.75" customHeight="1" x14ac:dyDescent="0.2">
      <c r="A125" s="146" t="s">
        <v>204</v>
      </c>
      <c r="B125" s="146" t="s">
        <v>204</v>
      </c>
      <c r="C125" s="146"/>
      <c r="D125" s="146" t="s">
        <v>204</v>
      </c>
      <c r="E125" s="146" t="s">
        <v>204</v>
      </c>
      <c r="F125" s="146"/>
      <c r="G125" s="170"/>
      <c r="H125" s="170"/>
      <c r="I125" s="170"/>
      <c r="J125" s="170"/>
      <c r="K125" s="170"/>
      <c r="L125" s="146"/>
      <c r="M125" s="154" t="s">
        <v>204</v>
      </c>
      <c r="N125" s="154"/>
      <c r="O125" s="154"/>
      <c r="P125" s="146"/>
      <c r="Q125" s="146"/>
      <c r="R125" s="151" t="s">
        <v>321</v>
      </c>
      <c r="S125" s="154" t="s">
        <v>217</v>
      </c>
      <c r="T125" s="462"/>
      <c r="U125" s="178" t="s">
        <v>368</v>
      </c>
      <c r="V125" s="163" t="e">
        <f>ROUND(W125*#REF!*(1+$S$1)*(1-$S$2)*(1-$U$2),0)</f>
        <v>#REF!</v>
      </c>
      <c r="W125" s="214">
        <v>6301.0459600000004</v>
      </c>
    </row>
    <row r="126" spans="1:23" s="73" customFormat="1" ht="33" hidden="1" customHeight="1" x14ac:dyDescent="0.2">
      <c r="A126" s="146"/>
      <c r="B126" s="146"/>
      <c r="C126" s="146"/>
      <c r="D126" s="146"/>
      <c r="E126" s="146"/>
      <c r="F126" s="146"/>
      <c r="G126" s="146" t="s">
        <v>204</v>
      </c>
      <c r="H126" s="146" t="s">
        <v>204</v>
      </c>
      <c r="I126" s="146"/>
      <c r="J126" s="146" t="s">
        <v>204</v>
      </c>
      <c r="K126" s="146" t="s">
        <v>204</v>
      </c>
      <c r="L126" s="146"/>
      <c r="M126" s="146"/>
      <c r="N126" s="154"/>
      <c r="O126" s="146" t="s">
        <v>204</v>
      </c>
      <c r="P126" s="146"/>
      <c r="Q126" s="146"/>
      <c r="R126" s="151" t="s">
        <v>508</v>
      </c>
      <c r="S126" s="154" t="s">
        <v>217</v>
      </c>
      <c r="T126" s="198" t="s">
        <v>563</v>
      </c>
      <c r="U126" s="150" t="e">
        <f>ROUND(W126*#REF!*(1+$S$1)*(1-$S$2)*(1-$U$1),0)</f>
        <v>#REF!</v>
      </c>
      <c r="V126" s="212" t="s">
        <v>368</v>
      </c>
      <c r="W126" s="215">
        <v>7132.808320000001</v>
      </c>
    </row>
    <row r="127" spans="1:23" s="73" customFormat="1" ht="36.75" hidden="1" customHeight="1" x14ac:dyDescent="0.2">
      <c r="A127" s="146"/>
      <c r="B127" s="146"/>
      <c r="C127" s="146"/>
      <c r="D127" s="146"/>
      <c r="E127" s="146"/>
      <c r="F127" s="146"/>
      <c r="G127" s="146" t="s">
        <v>204</v>
      </c>
      <c r="H127" s="146" t="s">
        <v>204</v>
      </c>
      <c r="I127" s="146"/>
      <c r="J127" s="146" t="s">
        <v>204</v>
      </c>
      <c r="K127" s="146" t="s">
        <v>204</v>
      </c>
      <c r="L127" s="146"/>
      <c r="M127" s="146"/>
      <c r="N127" s="154"/>
      <c r="O127" s="146" t="s">
        <v>204</v>
      </c>
      <c r="P127" s="146"/>
      <c r="Q127" s="146"/>
      <c r="R127" s="151" t="s">
        <v>509</v>
      </c>
      <c r="S127" s="154" t="s">
        <v>217</v>
      </c>
      <c r="T127" s="158" t="s">
        <v>510</v>
      </c>
      <c r="U127" s="150" t="e">
        <f>ROUND(W127*#REF!*(1+$S$1)*(1-$S$2)*(1-$U$1),0)</f>
        <v>#REF!</v>
      </c>
      <c r="V127" s="212" t="s">
        <v>368</v>
      </c>
      <c r="W127" s="215">
        <v>7132.808320000001</v>
      </c>
    </row>
    <row r="128" spans="1:23" s="73" customFormat="1" ht="36.75" hidden="1" customHeight="1" x14ac:dyDescent="0.2">
      <c r="A128" s="146"/>
      <c r="B128" s="146"/>
      <c r="C128" s="146"/>
      <c r="D128" s="146"/>
      <c r="E128" s="146"/>
      <c r="F128" s="146"/>
      <c r="G128" s="146" t="s">
        <v>204</v>
      </c>
      <c r="H128" s="146" t="s">
        <v>204</v>
      </c>
      <c r="I128" s="146"/>
      <c r="J128" s="146" t="s">
        <v>204</v>
      </c>
      <c r="K128" s="146" t="s">
        <v>204</v>
      </c>
      <c r="L128" s="146"/>
      <c r="M128" s="146"/>
      <c r="N128" s="154"/>
      <c r="O128" s="146" t="s">
        <v>204</v>
      </c>
      <c r="P128" s="146"/>
      <c r="Q128" s="146"/>
      <c r="R128" s="151" t="s">
        <v>511</v>
      </c>
      <c r="S128" s="154" t="s">
        <v>217</v>
      </c>
      <c r="T128" s="158" t="s">
        <v>512</v>
      </c>
      <c r="U128" s="150" t="e">
        <f>ROUND(W128*#REF!*(1+$S$1)*(1-$S$2)*(1-$U$1),0)</f>
        <v>#REF!</v>
      </c>
      <c r="V128" s="212" t="s">
        <v>368</v>
      </c>
      <c r="W128" s="215">
        <v>22347.875550000004</v>
      </c>
    </row>
    <row r="129" spans="1:25" s="73" customFormat="1" ht="36" hidden="1" customHeight="1" x14ac:dyDescent="0.2">
      <c r="A129" s="146"/>
      <c r="B129" s="146"/>
      <c r="C129" s="146"/>
      <c r="D129" s="146"/>
      <c r="E129" s="146"/>
      <c r="F129" s="146"/>
      <c r="G129" s="146" t="s">
        <v>204</v>
      </c>
      <c r="H129" s="146" t="s">
        <v>204</v>
      </c>
      <c r="I129" s="146"/>
      <c r="J129" s="146" t="s">
        <v>204</v>
      </c>
      <c r="K129" s="146" t="s">
        <v>204</v>
      </c>
      <c r="L129" s="146"/>
      <c r="M129" s="146"/>
      <c r="N129" s="154"/>
      <c r="O129" s="146" t="s">
        <v>204</v>
      </c>
      <c r="P129" s="146"/>
      <c r="Q129" s="146"/>
      <c r="R129" s="151" t="s">
        <v>513</v>
      </c>
      <c r="S129" s="154" t="s">
        <v>217</v>
      </c>
      <c r="T129" s="158" t="s">
        <v>514</v>
      </c>
      <c r="U129" s="150" t="e">
        <f>ROUND(W129*#REF!*(1+$S$1)*(1-$S$2)*(1-$U$1),0)</f>
        <v>#REF!</v>
      </c>
      <c r="V129" s="212" t="s">
        <v>368</v>
      </c>
      <c r="W129" s="215">
        <v>22347.875550000004</v>
      </c>
    </row>
    <row r="130" spans="1:25" s="73" customFormat="1" ht="33" customHeight="1" x14ac:dyDescent="0.2">
      <c r="A130" s="146" t="s">
        <v>204</v>
      </c>
      <c r="B130" s="146" t="s">
        <v>204</v>
      </c>
      <c r="C130" s="146"/>
      <c r="D130" s="146" t="s">
        <v>204</v>
      </c>
      <c r="E130" s="146" t="s">
        <v>204</v>
      </c>
      <c r="F130" s="146"/>
      <c r="G130" s="146" t="s">
        <v>204</v>
      </c>
      <c r="H130" s="146" t="s">
        <v>204</v>
      </c>
      <c r="I130" s="146"/>
      <c r="J130" s="146" t="s">
        <v>204</v>
      </c>
      <c r="K130" s="146" t="s">
        <v>204</v>
      </c>
      <c r="L130" s="146"/>
      <c r="M130" s="146" t="s">
        <v>204</v>
      </c>
      <c r="N130" s="154"/>
      <c r="O130" s="146" t="s">
        <v>204</v>
      </c>
      <c r="P130" s="146"/>
      <c r="Q130" s="146"/>
      <c r="R130" s="151" t="s">
        <v>270</v>
      </c>
      <c r="S130" s="154" t="s">
        <v>217</v>
      </c>
      <c r="T130" s="157" t="s">
        <v>515</v>
      </c>
      <c r="U130" s="145" t="e">
        <f>ROUND(W130*#REF!*(1+$S$1)*(1-$S$2)*(1-$U$2),0)</f>
        <v>#REF!</v>
      </c>
      <c r="V130" s="145" t="e">
        <f>ROUND(W130*#REF!*(1+$S$1)*(1-$S$2)*(1-$U$2),0)</f>
        <v>#REF!</v>
      </c>
      <c r="W130" s="215">
        <v>120.33648000000001</v>
      </c>
    </row>
    <row r="131" spans="1:25" s="73" customFormat="1" x14ac:dyDescent="0.2">
      <c r="A131" s="146" t="s">
        <v>204</v>
      </c>
      <c r="B131" s="146" t="s">
        <v>204</v>
      </c>
      <c r="C131" s="146"/>
      <c r="D131" s="146" t="s">
        <v>204</v>
      </c>
      <c r="E131" s="146" t="s">
        <v>204</v>
      </c>
      <c r="F131" s="146"/>
      <c r="G131" s="146" t="s">
        <v>204</v>
      </c>
      <c r="H131" s="146" t="s">
        <v>204</v>
      </c>
      <c r="I131" s="146"/>
      <c r="J131" s="146" t="s">
        <v>204</v>
      </c>
      <c r="K131" s="146" t="s">
        <v>204</v>
      </c>
      <c r="L131" s="146"/>
      <c r="M131" s="146" t="s">
        <v>204</v>
      </c>
      <c r="N131" s="154" t="s">
        <v>220</v>
      </c>
      <c r="O131" s="146" t="s">
        <v>204</v>
      </c>
      <c r="P131" s="154" t="s">
        <v>220</v>
      </c>
      <c r="Q131" s="154" t="s">
        <v>220</v>
      </c>
      <c r="R131" s="151" t="s">
        <v>271</v>
      </c>
      <c r="S131" s="154" t="s">
        <v>219</v>
      </c>
      <c r="T131" s="157" t="s">
        <v>272</v>
      </c>
      <c r="U131" s="145" t="e">
        <f>ROUND(W131*#REF!*(1+$S$1)*(1-$S$2)*(1-$U$2),0)</f>
        <v>#REF!</v>
      </c>
      <c r="V131" s="145" t="e">
        <f>ROUND(W131*#REF!*(1+$S$1)*(1-$S$2)*(1-$U$2),0)</f>
        <v>#REF!</v>
      </c>
      <c r="W131" s="215">
        <v>1426.8300200000001</v>
      </c>
    </row>
    <row r="132" spans="1:25" s="73" customFormat="1" x14ac:dyDescent="0.2">
      <c r="A132" s="146" t="s">
        <v>204</v>
      </c>
      <c r="B132" s="146" t="s">
        <v>204</v>
      </c>
      <c r="C132" s="146"/>
      <c r="D132" s="146" t="s">
        <v>204</v>
      </c>
      <c r="E132" s="146" t="s">
        <v>204</v>
      </c>
      <c r="F132" s="146"/>
      <c r="G132" s="146" t="s">
        <v>204</v>
      </c>
      <c r="H132" s="146" t="s">
        <v>204</v>
      </c>
      <c r="I132" s="146"/>
      <c r="J132" s="146" t="s">
        <v>204</v>
      </c>
      <c r="K132" s="146" t="s">
        <v>204</v>
      </c>
      <c r="L132" s="146"/>
      <c r="M132" s="146" t="s">
        <v>204</v>
      </c>
      <c r="N132" s="154" t="s">
        <v>220</v>
      </c>
      <c r="O132" s="146" t="s">
        <v>204</v>
      </c>
      <c r="P132" s="154" t="s">
        <v>220</v>
      </c>
      <c r="Q132" s="154" t="s">
        <v>220</v>
      </c>
      <c r="R132" s="151" t="s">
        <v>273</v>
      </c>
      <c r="S132" s="154" t="s">
        <v>219</v>
      </c>
      <c r="T132" s="157" t="s">
        <v>274</v>
      </c>
      <c r="U132" s="145" t="e">
        <f>ROUND(W132*#REF!*(1+$S$1)*(1-$S$2)*(1-$U$2),0)</f>
        <v>#REF!</v>
      </c>
      <c r="V132" s="145" t="e">
        <f>ROUND(W132*#REF!*(1+$S$1)*(1-$S$2)*(1-$U$2),0)</f>
        <v>#REF!</v>
      </c>
      <c r="W132" s="215">
        <v>1426.8300200000001</v>
      </c>
    </row>
    <row r="133" spans="1:25" s="73" customFormat="1" x14ac:dyDescent="0.2">
      <c r="A133" s="146" t="s">
        <v>204</v>
      </c>
      <c r="B133" s="146" t="s">
        <v>204</v>
      </c>
      <c r="C133" s="146"/>
      <c r="D133" s="146" t="s">
        <v>204</v>
      </c>
      <c r="E133" s="146" t="s">
        <v>204</v>
      </c>
      <c r="F133" s="146"/>
      <c r="G133" s="146" t="s">
        <v>204</v>
      </c>
      <c r="H133" s="146" t="s">
        <v>204</v>
      </c>
      <c r="I133" s="146"/>
      <c r="J133" s="146" t="s">
        <v>204</v>
      </c>
      <c r="K133" s="146" t="s">
        <v>204</v>
      </c>
      <c r="L133" s="146"/>
      <c r="M133" s="146" t="s">
        <v>204</v>
      </c>
      <c r="N133" s="154" t="s">
        <v>220</v>
      </c>
      <c r="O133" s="146" t="s">
        <v>204</v>
      </c>
      <c r="P133" s="154" t="s">
        <v>220</v>
      </c>
      <c r="Q133" s="154" t="s">
        <v>220</v>
      </c>
      <c r="R133" s="151" t="s">
        <v>275</v>
      </c>
      <c r="S133" s="154" t="s">
        <v>219</v>
      </c>
      <c r="T133" s="157" t="s">
        <v>276</v>
      </c>
      <c r="U133" s="145" t="e">
        <f>ROUND(W133*#REF!*(1+$S$1)*(1-$S$2)*(1-$U$2),0)</f>
        <v>#REF!</v>
      </c>
      <c r="V133" s="145" t="e">
        <f>ROUND(W133*#REF!*(1+$S$1)*(1-$S$2)*(1-$U$2),0)</f>
        <v>#REF!</v>
      </c>
      <c r="W133" s="215">
        <v>1782.5429600000002</v>
      </c>
    </row>
    <row r="134" spans="1:25" s="73" customFormat="1" x14ac:dyDescent="0.2">
      <c r="A134" s="146" t="s">
        <v>204</v>
      </c>
      <c r="B134" s="146" t="s">
        <v>204</v>
      </c>
      <c r="C134" s="146"/>
      <c r="D134" s="146" t="s">
        <v>204</v>
      </c>
      <c r="E134" s="146" t="s">
        <v>204</v>
      </c>
      <c r="F134" s="146"/>
      <c r="G134" s="146" t="s">
        <v>204</v>
      </c>
      <c r="H134" s="146" t="s">
        <v>204</v>
      </c>
      <c r="I134" s="146"/>
      <c r="J134" s="146" t="s">
        <v>204</v>
      </c>
      <c r="K134" s="146" t="s">
        <v>204</v>
      </c>
      <c r="L134" s="146"/>
      <c r="M134" s="146" t="s">
        <v>204</v>
      </c>
      <c r="N134" s="154" t="s">
        <v>220</v>
      </c>
      <c r="O134" s="146" t="s">
        <v>204</v>
      </c>
      <c r="P134" s="154" t="s">
        <v>220</v>
      </c>
      <c r="Q134" s="154" t="s">
        <v>220</v>
      </c>
      <c r="R134" s="151" t="s">
        <v>277</v>
      </c>
      <c r="S134" s="154" t="s">
        <v>219</v>
      </c>
      <c r="T134" s="157" t="s">
        <v>278</v>
      </c>
      <c r="U134" s="145" t="e">
        <f>ROUND(W134*#REF!*(1+$S$1)*(1-$S$2)*(1-$U$2),0)</f>
        <v>#REF!</v>
      </c>
      <c r="V134" s="145" t="e">
        <f>ROUND(W134*#REF!*(1+$S$1)*(1-$S$2)*(1-$U$2),0)</f>
        <v>#REF!</v>
      </c>
      <c r="W134" s="215">
        <v>1782.5429600000002</v>
      </c>
    </row>
    <row r="135" spans="1:25" ht="11.25" customHeight="1" x14ac:dyDescent="0.2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80"/>
      <c r="S135" s="181"/>
      <c r="T135" s="182" t="s">
        <v>279</v>
      </c>
      <c r="U135" s="181"/>
      <c r="V135" s="183"/>
      <c r="W135" s="215">
        <v>0</v>
      </c>
      <c r="X135" s="73"/>
      <c r="Y135" s="73"/>
    </row>
    <row r="136" spans="1:25" s="74" customFormat="1" ht="21" customHeight="1" x14ac:dyDescent="0.2">
      <c r="A136" s="146" t="s">
        <v>204</v>
      </c>
      <c r="B136" s="146" t="s">
        <v>204</v>
      </c>
      <c r="C136" s="146" t="s">
        <v>204</v>
      </c>
      <c r="D136" s="146" t="s">
        <v>204</v>
      </c>
      <c r="E136" s="146" t="s">
        <v>204</v>
      </c>
      <c r="F136" s="146" t="s">
        <v>204</v>
      </c>
      <c r="G136" s="146" t="s">
        <v>204</v>
      </c>
      <c r="H136" s="146" t="s">
        <v>204</v>
      </c>
      <c r="I136" s="146" t="s">
        <v>204</v>
      </c>
      <c r="J136" s="146" t="s">
        <v>204</v>
      </c>
      <c r="K136" s="146" t="s">
        <v>204</v>
      </c>
      <c r="L136" s="146" t="s">
        <v>204</v>
      </c>
      <c r="M136" s="146" t="s">
        <v>204</v>
      </c>
      <c r="N136" s="154" t="s">
        <v>220</v>
      </c>
      <c r="O136" s="146" t="s">
        <v>204</v>
      </c>
      <c r="P136" s="154" t="s">
        <v>220</v>
      </c>
      <c r="Q136" s="154" t="s">
        <v>220</v>
      </c>
      <c r="R136" s="151" t="s">
        <v>280</v>
      </c>
      <c r="S136" s="154" t="s">
        <v>224</v>
      </c>
      <c r="T136" s="202" t="s">
        <v>564</v>
      </c>
      <c r="U136" s="145" t="e">
        <f>ROUND(W136*#REF!*(1+$S$1)*(1-$S$2)*(1-$U$2),0)</f>
        <v>#REF!</v>
      </c>
      <c r="V136" s="145" t="e">
        <f>ROUND(W136*#REF!*(1+$S$1)*(1-$S$2)*(1-$U$2),0)</f>
        <v>#REF!</v>
      </c>
      <c r="W136" s="215">
        <v>1782.5429600000002</v>
      </c>
      <c r="X136" s="73"/>
      <c r="Y136" s="73"/>
    </row>
    <row r="137" spans="1:25" s="74" customFormat="1" ht="21" customHeight="1" x14ac:dyDescent="0.2">
      <c r="A137" s="146" t="s">
        <v>204</v>
      </c>
      <c r="B137" s="146" t="s">
        <v>204</v>
      </c>
      <c r="C137" s="146" t="s">
        <v>204</v>
      </c>
      <c r="D137" s="146" t="s">
        <v>204</v>
      </c>
      <c r="E137" s="146" t="s">
        <v>204</v>
      </c>
      <c r="F137" s="146" t="s">
        <v>204</v>
      </c>
      <c r="G137" s="146" t="s">
        <v>204</v>
      </c>
      <c r="H137" s="146" t="s">
        <v>204</v>
      </c>
      <c r="I137" s="146" t="s">
        <v>204</v>
      </c>
      <c r="J137" s="146" t="s">
        <v>204</v>
      </c>
      <c r="K137" s="146" t="s">
        <v>204</v>
      </c>
      <c r="L137" s="146" t="s">
        <v>204</v>
      </c>
      <c r="M137" s="146" t="s">
        <v>204</v>
      </c>
      <c r="N137" s="154" t="s">
        <v>220</v>
      </c>
      <c r="O137" s="146" t="s">
        <v>204</v>
      </c>
      <c r="P137" s="154" t="s">
        <v>220</v>
      </c>
      <c r="Q137" s="154" t="s">
        <v>220</v>
      </c>
      <c r="R137" s="151" t="s">
        <v>457</v>
      </c>
      <c r="S137" s="154" t="s">
        <v>224</v>
      </c>
      <c r="T137" s="157" t="s">
        <v>588</v>
      </c>
      <c r="U137" s="145" t="e">
        <f>ROUND(W137*#REF!*(1+$S$1)*(1-$S$2)*(1-$U$2),0)</f>
        <v>#REF!</v>
      </c>
      <c r="V137" s="145" t="e">
        <f>ROUND(W137*#REF!*(1+$S$1)*(1-$S$2)*(1-$U$2),0)</f>
        <v>#REF!</v>
      </c>
      <c r="W137" s="215">
        <v>3386.2290000000003</v>
      </c>
      <c r="X137" s="73"/>
      <c r="Y137" s="73"/>
    </row>
    <row r="138" spans="1:25" s="74" customFormat="1" ht="21" customHeight="1" x14ac:dyDescent="0.2">
      <c r="A138" s="146" t="s">
        <v>204</v>
      </c>
      <c r="B138" s="146" t="s">
        <v>204</v>
      </c>
      <c r="C138" s="146" t="s">
        <v>204</v>
      </c>
      <c r="D138" s="146" t="s">
        <v>204</v>
      </c>
      <c r="E138" s="146" t="s">
        <v>204</v>
      </c>
      <c r="F138" s="146" t="s">
        <v>204</v>
      </c>
      <c r="G138" s="146" t="s">
        <v>204</v>
      </c>
      <c r="H138" s="146" t="s">
        <v>204</v>
      </c>
      <c r="I138" s="146" t="s">
        <v>204</v>
      </c>
      <c r="J138" s="146" t="s">
        <v>204</v>
      </c>
      <c r="K138" s="146" t="s">
        <v>204</v>
      </c>
      <c r="L138" s="146" t="s">
        <v>204</v>
      </c>
      <c r="M138" s="146" t="s">
        <v>204</v>
      </c>
      <c r="N138" s="154" t="s">
        <v>220</v>
      </c>
      <c r="O138" s="146" t="s">
        <v>204</v>
      </c>
      <c r="P138" s="154" t="s">
        <v>220</v>
      </c>
      <c r="Q138" s="154" t="s">
        <v>220</v>
      </c>
      <c r="R138" s="151" t="s">
        <v>281</v>
      </c>
      <c r="S138" s="154" t="s">
        <v>224</v>
      </c>
      <c r="T138" s="157" t="s">
        <v>589</v>
      </c>
      <c r="U138" s="145" t="e">
        <f>ROUND(W138*#REF!*(1+$S$1)*(1-$S$2)*(1-$U$2),0)</f>
        <v>#REF!</v>
      </c>
      <c r="V138" s="145" t="e">
        <f>ROUND(W138*#REF!*(1+$S$1)*(1-$S$2)*(1-$U$2),0)</f>
        <v>#REF!</v>
      </c>
      <c r="W138" s="215">
        <v>1782.5429600000002</v>
      </c>
      <c r="X138" s="73"/>
      <c r="Y138" s="73"/>
    </row>
    <row r="139" spans="1:25" s="74" customFormat="1" ht="21" customHeight="1" x14ac:dyDescent="0.2">
      <c r="A139" s="146" t="s">
        <v>204</v>
      </c>
      <c r="B139" s="146" t="s">
        <v>204</v>
      </c>
      <c r="C139" s="146" t="s">
        <v>204</v>
      </c>
      <c r="D139" s="146" t="s">
        <v>204</v>
      </c>
      <c r="E139" s="146" t="s">
        <v>204</v>
      </c>
      <c r="F139" s="146" t="s">
        <v>204</v>
      </c>
      <c r="G139" s="146" t="s">
        <v>204</v>
      </c>
      <c r="H139" s="146" t="s">
        <v>204</v>
      </c>
      <c r="I139" s="146" t="s">
        <v>204</v>
      </c>
      <c r="J139" s="146" t="s">
        <v>204</v>
      </c>
      <c r="K139" s="146" t="s">
        <v>204</v>
      </c>
      <c r="L139" s="146" t="s">
        <v>204</v>
      </c>
      <c r="M139" s="146" t="s">
        <v>204</v>
      </c>
      <c r="N139" s="154" t="s">
        <v>220</v>
      </c>
      <c r="O139" s="146" t="s">
        <v>204</v>
      </c>
      <c r="P139" s="154" t="s">
        <v>220</v>
      </c>
      <c r="Q139" s="154" t="s">
        <v>220</v>
      </c>
      <c r="R139" s="151" t="s">
        <v>577</v>
      </c>
      <c r="S139" s="154" t="s">
        <v>224</v>
      </c>
      <c r="T139" s="157" t="s">
        <v>590</v>
      </c>
      <c r="U139" s="145" t="e">
        <f>ROUND(W139*#REF!*(1+$S$1)*(1-$S$2)*(1-$U$2),0)</f>
        <v>#REF!</v>
      </c>
      <c r="V139" s="145" t="e">
        <f>ROUND(W139*#REF!*(1+$S$1)*(1-$S$2)*(1-$U$2),0)</f>
        <v>#REF!</v>
      </c>
      <c r="W139" s="215">
        <v>3386.2290000000003</v>
      </c>
      <c r="X139" s="73"/>
      <c r="Y139" s="73"/>
    </row>
    <row r="140" spans="1:25" s="74" customFormat="1" ht="21" customHeight="1" x14ac:dyDescent="0.2">
      <c r="A140" s="146"/>
      <c r="B140" s="146"/>
      <c r="C140" s="146"/>
      <c r="D140" s="146" t="s">
        <v>204</v>
      </c>
      <c r="E140" s="146" t="s">
        <v>204</v>
      </c>
      <c r="F140" s="146"/>
      <c r="G140" s="146"/>
      <c r="H140" s="146"/>
      <c r="I140" s="146"/>
      <c r="J140" s="146" t="s">
        <v>204</v>
      </c>
      <c r="K140" s="146" t="s">
        <v>204</v>
      </c>
      <c r="L140" s="146"/>
      <c r="M140" s="146" t="s">
        <v>204</v>
      </c>
      <c r="N140" s="146" t="s">
        <v>204</v>
      </c>
      <c r="O140" s="146" t="s">
        <v>204</v>
      </c>
      <c r="P140" s="146" t="s">
        <v>204</v>
      </c>
      <c r="Q140" s="143" t="s">
        <v>204</v>
      </c>
      <c r="R140" s="151" t="s">
        <v>280</v>
      </c>
      <c r="S140" s="154" t="s">
        <v>224</v>
      </c>
      <c r="T140" s="157" t="s">
        <v>591</v>
      </c>
      <c r="U140" s="145" t="e">
        <f>ROUND(W140*#REF!*(1+$S$1)*(1-$S$2)*(1-$U$2),0)</f>
        <v>#REF!</v>
      </c>
      <c r="V140" s="145" t="e">
        <f>ROUND(W140*#REF!*(1+$S$1)*(1-$S$2)*(1-$U$2),0)</f>
        <v>#REF!</v>
      </c>
      <c r="W140" s="215">
        <v>1782.5429600000002</v>
      </c>
      <c r="X140" s="73"/>
      <c r="Y140" s="73"/>
    </row>
    <row r="141" spans="1:25" s="74" customFormat="1" ht="21.75" customHeight="1" x14ac:dyDescent="0.2">
      <c r="A141" s="146"/>
      <c r="B141" s="146"/>
      <c r="C141" s="146"/>
      <c r="D141" s="146" t="s">
        <v>204</v>
      </c>
      <c r="E141" s="146" t="s">
        <v>204</v>
      </c>
      <c r="F141" s="146"/>
      <c r="G141" s="146"/>
      <c r="H141" s="146"/>
      <c r="I141" s="146"/>
      <c r="J141" s="146" t="s">
        <v>204</v>
      </c>
      <c r="K141" s="146" t="s">
        <v>204</v>
      </c>
      <c r="L141" s="146"/>
      <c r="M141" s="146" t="s">
        <v>204</v>
      </c>
      <c r="N141" s="146" t="s">
        <v>204</v>
      </c>
      <c r="O141" s="146" t="s">
        <v>204</v>
      </c>
      <c r="P141" s="146" t="s">
        <v>204</v>
      </c>
      <c r="Q141" s="146" t="s">
        <v>204</v>
      </c>
      <c r="R141" s="151" t="s">
        <v>282</v>
      </c>
      <c r="S141" s="154" t="s">
        <v>224</v>
      </c>
      <c r="T141" s="158" t="s">
        <v>592</v>
      </c>
      <c r="U141" s="145" t="e">
        <f>ROUND(W141*#REF!*(1+$S$1)*(1-$S$2)*(1-$U$2),0)</f>
        <v>#REF!</v>
      </c>
      <c r="V141" s="145" t="e">
        <f>ROUND(W141*#REF!*(1+$S$1)*(1-$S$2)*(1-$U$2),0)</f>
        <v>#REF!</v>
      </c>
      <c r="W141" s="215">
        <v>1902.8794400000004</v>
      </c>
      <c r="X141" s="73"/>
      <c r="Y141" s="73"/>
    </row>
    <row r="142" spans="1:25" s="74" customFormat="1" ht="36.75" customHeight="1" x14ac:dyDescent="0.2">
      <c r="A142" s="146"/>
      <c r="B142" s="146"/>
      <c r="C142" s="146"/>
      <c r="D142" s="146" t="s">
        <v>204</v>
      </c>
      <c r="E142" s="146" t="s">
        <v>204</v>
      </c>
      <c r="F142" s="146"/>
      <c r="G142" s="146"/>
      <c r="H142" s="146"/>
      <c r="I142" s="146"/>
      <c r="J142" s="146" t="s">
        <v>204</v>
      </c>
      <c r="K142" s="146" t="s">
        <v>204</v>
      </c>
      <c r="L142" s="146"/>
      <c r="M142" s="146" t="s">
        <v>204</v>
      </c>
      <c r="N142" s="146" t="s">
        <v>204</v>
      </c>
      <c r="O142" s="146" t="s">
        <v>204</v>
      </c>
      <c r="P142" s="146" t="s">
        <v>204</v>
      </c>
      <c r="Q142" s="146" t="s">
        <v>204</v>
      </c>
      <c r="R142" s="151" t="s">
        <v>458</v>
      </c>
      <c r="S142" s="154" t="s">
        <v>224</v>
      </c>
      <c r="T142" s="158" t="s">
        <v>593</v>
      </c>
      <c r="U142" s="145" t="e">
        <f>ROUND(W142*#REF!*(1+$S$1)*(1-$S$2)*(1-$U$2),0)</f>
        <v>#REF!</v>
      </c>
      <c r="V142" s="145" t="e">
        <f>ROUND(W142*#REF!*(1+$S$1)*(1-$S$2)*(1-$U$2),0)</f>
        <v>#REF!</v>
      </c>
      <c r="W142" s="215">
        <v>3616.0971000000009</v>
      </c>
      <c r="X142" s="73"/>
      <c r="Y142" s="73"/>
    </row>
    <row r="143" spans="1:25" s="74" customFormat="1" ht="44.25" customHeight="1" x14ac:dyDescent="0.2">
      <c r="A143" s="146" t="s">
        <v>204</v>
      </c>
      <c r="B143" s="146" t="s">
        <v>204</v>
      </c>
      <c r="C143" s="146" t="s">
        <v>204</v>
      </c>
      <c r="D143" s="146" t="s">
        <v>204</v>
      </c>
      <c r="E143" s="146" t="s">
        <v>204</v>
      </c>
      <c r="F143" s="146" t="s">
        <v>204</v>
      </c>
      <c r="G143" s="146" t="s">
        <v>204</v>
      </c>
      <c r="H143" s="146" t="s">
        <v>204</v>
      </c>
      <c r="I143" s="146" t="s">
        <v>204</v>
      </c>
      <c r="J143" s="146" t="s">
        <v>204</v>
      </c>
      <c r="K143" s="146" t="s">
        <v>204</v>
      </c>
      <c r="L143" s="146" t="s">
        <v>204</v>
      </c>
      <c r="M143" s="146" t="s">
        <v>204</v>
      </c>
      <c r="N143" s="154"/>
      <c r="O143" s="146" t="s">
        <v>204</v>
      </c>
      <c r="P143" s="146"/>
      <c r="Q143" s="146"/>
      <c r="R143" s="151" t="s">
        <v>283</v>
      </c>
      <c r="S143" s="154" t="s">
        <v>217</v>
      </c>
      <c r="T143" s="158" t="s">
        <v>594</v>
      </c>
      <c r="U143" s="145" t="e">
        <f>ROUND(W143*#REF!*(1+$S$1)*(1-$S$2)*(1-$U$2),0)</f>
        <v>#REF!</v>
      </c>
      <c r="V143" s="145" t="e">
        <f>ROUND(W143*#REF!*(1+$S$1)*(1-$S$2)*(1-$U$2),0)</f>
        <v>#REF!</v>
      </c>
      <c r="W143" s="215">
        <v>1902.8794400000004</v>
      </c>
      <c r="X143" s="73"/>
      <c r="Y143" s="73"/>
    </row>
    <row r="144" spans="1:25" s="74" customFormat="1" ht="39.75" customHeight="1" x14ac:dyDescent="0.2">
      <c r="A144" s="146" t="s">
        <v>204</v>
      </c>
      <c r="B144" s="146" t="s">
        <v>204</v>
      </c>
      <c r="C144" s="146" t="s">
        <v>204</v>
      </c>
      <c r="D144" s="146" t="s">
        <v>204</v>
      </c>
      <c r="E144" s="146" t="s">
        <v>204</v>
      </c>
      <c r="F144" s="146" t="s">
        <v>204</v>
      </c>
      <c r="G144" s="146" t="s">
        <v>204</v>
      </c>
      <c r="H144" s="146" t="s">
        <v>204</v>
      </c>
      <c r="I144" s="146" t="s">
        <v>204</v>
      </c>
      <c r="J144" s="146" t="s">
        <v>204</v>
      </c>
      <c r="K144" s="146" t="s">
        <v>204</v>
      </c>
      <c r="L144" s="146" t="s">
        <v>204</v>
      </c>
      <c r="M144" s="146" t="s">
        <v>204</v>
      </c>
      <c r="N144" s="154"/>
      <c r="O144" s="146" t="s">
        <v>204</v>
      </c>
      <c r="P144" s="146"/>
      <c r="Q144" s="146"/>
      <c r="R144" s="151" t="s">
        <v>459</v>
      </c>
      <c r="S144" s="154" t="s">
        <v>217</v>
      </c>
      <c r="T144" s="158" t="s">
        <v>595</v>
      </c>
      <c r="U144" s="145" t="e">
        <f>ROUND(W144*#REF!*(1+$S$1)*(1-$S$2)*(1-$U$2),0)</f>
        <v>#REF!</v>
      </c>
      <c r="V144" s="145" t="e">
        <f>ROUND(W144*#REF!*(1+$S$1)*(1-$S$2)*(1-$U$2),0)</f>
        <v>#REF!</v>
      </c>
      <c r="W144" s="215">
        <v>3616.0971000000009</v>
      </c>
      <c r="X144" s="73"/>
      <c r="Y144" s="73"/>
    </row>
    <row r="145" spans="1:25" s="74" customFormat="1" ht="24.75" customHeight="1" x14ac:dyDescent="0.2">
      <c r="A145" s="146" t="s">
        <v>204</v>
      </c>
      <c r="B145" s="146" t="s">
        <v>204</v>
      </c>
      <c r="C145" s="146" t="s">
        <v>204</v>
      </c>
      <c r="D145" s="146" t="s">
        <v>204</v>
      </c>
      <c r="E145" s="146" t="s">
        <v>204</v>
      </c>
      <c r="F145" s="146" t="s">
        <v>204</v>
      </c>
      <c r="G145" s="146" t="s">
        <v>204</v>
      </c>
      <c r="H145" s="146" t="s">
        <v>204</v>
      </c>
      <c r="I145" s="146" t="s">
        <v>204</v>
      </c>
      <c r="J145" s="146" t="s">
        <v>204</v>
      </c>
      <c r="K145" s="146" t="s">
        <v>204</v>
      </c>
      <c r="L145" s="146" t="s">
        <v>204</v>
      </c>
      <c r="M145" s="146"/>
      <c r="N145" s="146"/>
      <c r="O145" s="146"/>
      <c r="P145" s="146"/>
      <c r="Q145" s="146"/>
      <c r="R145" s="151" t="s">
        <v>286</v>
      </c>
      <c r="S145" s="154" t="s">
        <v>217</v>
      </c>
      <c r="T145" s="208" t="s">
        <v>565</v>
      </c>
      <c r="U145" s="145" t="e">
        <f>ROUND(W145*#REF!*(1+$S$1)*(1-$S$2)*(1-$U$2),0)</f>
        <v>#REF!</v>
      </c>
      <c r="V145" s="145" t="e">
        <f>ROUND(W145*#REF!*(1+$S$1)*(1-$S$2)*(1-$U$2),0)</f>
        <v>#REF!</v>
      </c>
      <c r="W145" s="215">
        <v>5509.4193000000005</v>
      </c>
      <c r="X145" s="73"/>
      <c r="Y145" s="73"/>
    </row>
    <row r="146" spans="1:25" s="74" customFormat="1" ht="24.75" customHeight="1" x14ac:dyDescent="0.2">
      <c r="A146" s="146" t="s">
        <v>204</v>
      </c>
      <c r="B146" s="146" t="s">
        <v>204</v>
      </c>
      <c r="C146" s="146" t="s">
        <v>204</v>
      </c>
      <c r="D146" s="146" t="s">
        <v>204</v>
      </c>
      <c r="E146" s="146" t="s">
        <v>204</v>
      </c>
      <c r="F146" s="146" t="s">
        <v>204</v>
      </c>
      <c r="G146" s="146" t="s">
        <v>204</v>
      </c>
      <c r="H146" s="146" t="s">
        <v>204</v>
      </c>
      <c r="I146" s="146" t="s">
        <v>204</v>
      </c>
      <c r="J146" s="146" t="s">
        <v>204</v>
      </c>
      <c r="K146" s="146" t="s">
        <v>204</v>
      </c>
      <c r="L146" s="146" t="s">
        <v>204</v>
      </c>
      <c r="M146" s="146"/>
      <c r="N146" s="146"/>
      <c r="O146" s="146"/>
      <c r="P146" s="146"/>
      <c r="Q146" s="146"/>
      <c r="R146" s="151" t="s">
        <v>460</v>
      </c>
      <c r="S146" s="154" t="s">
        <v>217</v>
      </c>
      <c r="T146" s="208" t="s">
        <v>463</v>
      </c>
      <c r="U146" s="145" t="e">
        <f>ROUND(W146*#REF!*(1+$S$1)*(1-$S$2)*(1-$U$2),0)</f>
        <v>#REF!</v>
      </c>
      <c r="V146" s="145" t="e">
        <f>ROUND(W146*#REF!*(1+$S$1)*(1-$S$2)*(1-$U$2),0)</f>
        <v>#REF!</v>
      </c>
      <c r="W146" s="215">
        <v>9916.4604000000018</v>
      </c>
      <c r="X146" s="73"/>
      <c r="Y146" s="73"/>
    </row>
    <row r="147" spans="1:25" s="74" customFormat="1" ht="41.25" customHeight="1" x14ac:dyDescent="0.2">
      <c r="A147" s="146"/>
      <c r="B147" s="146"/>
      <c r="C147" s="146"/>
      <c r="D147" s="146" t="s">
        <v>204</v>
      </c>
      <c r="E147" s="146" t="s">
        <v>204</v>
      </c>
      <c r="F147" s="146"/>
      <c r="G147" s="146"/>
      <c r="H147" s="146"/>
      <c r="I147" s="146"/>
      <c r="J147" s="146" t="s">
        <v>204</v>
      </c>
      <c r="K147" s="146" t="s">
        <v>204</v>
      </c>
      <c r="L147" s="146"/>
      <c r="M147" s="146" t="s">
        <v>204</v>
      </c>
      <c r="N147" s="146" t="s">
        <v>220</v>
      </c>
      <c r="O147" s="146" t="s">
        <v>204</v>
      </c>
      <c r="P147" s="146" t="s">
        <v>204</v>
      </c>
      <c r="Q147" s="146"/>
      <c r="R147" s="151" t="s">
        <v>341</v>
      </c>
      <c r="S147" s="154" t="s">
        <v>217</v>
      </c>
      <c r="T147" s="158" t="s">
        <v>596</v>
      </c>
      <c r="U147" s="145" t="e">
        <f>ROUND(W147*#REF!*(1+$S$1)*(1-$S$2)*(1-$U$2),0)</f>
        <v>#REF!</v>
      </c>
      <c r="V147" s="145" t="e">
        <f>ROUND(W147*#REF!*(1+$S$1)*(1-$S$2)*(1-$U$2),0)</f>
        <v>#REF!</v>
      </c>
      <c r="W147" s="215">
        <v>14264.286630000002</v>
      </c>
      <c r="X147" s="73"/>
      <c r="Y147" s="73"/>
    </row>
    <row r="148" spans="1:25" s="74" customFormat="1" ht="41.25" customHeight="1" x14ac:dyDescent="0.2">
      <c r="A148" s="146"/>
      <c r="B148" s="146"/>
      <c r="C148" s="146"/>
      <c r="D148" s="146" t="s">
        <v>204</v>
      </c>
      <c r="E148" s="146" t="s">
        <v>204</v>
      </c>
      <c r="F148" s="146"/>
      <c r="G148" s="146"/>
      <c r="H148" s="146"/>
      <c r="I148" s="146"/>
      <c r="J148" s="146" t="s">
        <v>204</v>
      </c>
      <c r="K148" s="146" t="s">
        <v>204</v>
      </c>
      <c r="L148" s="146"/>
      <c r="M148" s="146" t="s">
        <v>204</v>
      </c>
      <c r="N148" s="146" t="s">
        <v>220</v>
      </c>
      <c r="O148" s="146" t="s">
        <v>204</v>
      </c>
      <c r="P148" s="146" t="s">
        <v>204</v>
      </c>
      <c r="Q148" s="146"/>
      <c r="R148" s="151" t="s">
        <v>461</v>
      </c>
      <c r="S148" s="154" t="s">
        <v>217</v>
      </c>
      <c r="T148" s="158" t="s">
        <v>597</v>
      </c>
      <c r="U148" s="145" t="e">
        <f>ROUND(W148*#REF!*(1+$S$1)*(1-$S$2)*(1-$U$2),0)</f>
        <v>#REF!</v>
      </c>
      <c r="V148" s="145" t="e">
        <f>ROUND(W148*#REF!*(1+$S$1)*(1-$S$2)*(1-$U$2),0)</f>
        <v>#REF!</v>
      </c>
      <c r="W148" s="215">
        <v>19970.100150000006</v>
      </c>
      <c r="X148" s="73"/>
      <c r="Y148" s="73"/>
    </row>
    <row r="149" spans="1:25" s="74" customFormat="1" ht="41.25" customHeight="1" x14ac:dyDescent="0.2">
      <c r="A149" s="146" t="s">
        <v>204</v>
      </c>
      <c r="B149" s="146" t="s">
        <v>204</v>
      </c>
      <c r="C149" s="146" t="s">
        <v>204</v>
      </c>
      <c r="D149" s="146" t="s">
        <v>204</v>
      </c>
      <c r="E149" s="146" t="s">
        <v>204</v>
      </c>
      <c r="F149" s="146" t="s">
        <v>204</v>
      </c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51" t="s">
        <v>326</v>
      </c>
      <c r="S149" s="154" t="s">
        <v>217</v>
      </c>
      <c r="T149" s="158" t="s">
        <v>598</v>
      </c>
      <c r="U149" s="184" t="s">
        <v>368</v>
      </c>
      <c r="V149" s="145" t="e">
        <f>ROUND(W149*#REF!*(1+$S$1)*(1-$S$2)*(1-$U$2),0)</f>
        <v>#REF!</v>
      </c>
      <c r="W149" s="214">
        <v>7369.5147900000011</v>
      </c>
      <c r="X149" s="73"/>
      <c r="Y149" s="73"/>
    </row>
    <row r="150" spans="1:25" s="74" customFormat="1" ht="41.25" customHeight="1" x14ac:dyDescent="0.2">
      <c r="A150" s="146" t="s">
        <v>204</v>
      </c>
      <c r="B150" s="146" t="s">
        <v>204</v>
      </c>
      <c r="C150" s="146" t="s">
        <v>204</v>
      </c>
      <c r="D150" s="146" t="s">
        <v>204</v>
      </c>
      <c r="E150" s="146" t="s">
        <v>204</v>
      </c>
      <c r="F150" s="146" t="s">
        <v>204</v>
      </c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51" t="s">
        <v>462</v>
      </c>
      <c r="S150" s="154" t="s">
        <v>217</v>
      </c>
      <c r="T150" s="158" t="s">
        <v>599</v>
      </c>
      <c r="U150" s="184" t="s">
        <v>368</v>
      </c>
      <c r="V150" s="145" t="e">
        <f>ROUND(W150*#REF!*(1+$S$1)*(1-$S$2)*(1-$U$2),0)</f>
        <v>#REF!</v>
      </c>
      <c r="W150" s="214">
        <v>8917.8936000000012</v>
      </c>
      <c r="X150" s="73"/>
      <c r="Y150" s="73"/>
    </row>
    <row r="151" spans="1:25" s="74" customFormat="1" ht="41.25" customHeight="1" x14ac:dyDescent="0.2">
      <c r="A151" s="185" t="s">
        <v>204</v>
      </c>
      <c r="B151" s="185" t="s">
        <v>204</v>
      </c>
      <c r="C151" s="185" t="s">
        <v>204</v>
      </c>
      <c r="D151" s="185" t="s">
        <v>204</v>
      </c>
      <c r="E151" s="185" t="s">
        <v>204</v>
      </c>
      <c r="F151" s="185" t="s">
        <v>204</v>
      </c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51" t="s">
        <v>365</v>
      </c>
      <c r="S151" s="154" t="s">
        <v>217</v>
      </c>
      <c r="T151" s="158" t="s">
        <v>600</v>
      </c>
      <c r="U151" s="186" t="s">
        <v>368</v>
      </c>
      <c r="V151" s="145" t="e">
        <f>ROUND(W151*#REF!*(1+$S$1)*(1-$S$2)*(1-$U$2),0)</f>
        <v>#REF!</v>
      </c>
      <c r="W151" s="214">
        <v>1818.2413700000002</v>
      </c>
      <c r="X151" s="73"/>
      <c r="Y151" s="73"/>
    </row>
    <row r="152" spans="1:25" s="74" customFormat="1" ht="41.25" customHeight="1" x14ac:dyDescent="0.2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51" t="s">
        <v>389</v>
      </c>
      <c r="S152" s="154" t="s">
        <v>217</v>
      </c>
      <c r="T152" s="158" t="s">
        <v>601</v>
      </c>
      <c r="U152" s="145" t="e">
        <f>ROUND(W152*#REF!*(1+$S$1)*(1-$S$2)*(1-$U$1),0)</f>
        <v>#REF!</v>
      </c>
      <c r="V152" s="145" t="s">
        <v>368</v>
      </c>
      <c r="W152" s="215">
        <v>11546.840800000002</v>
      </c>
      <c r="X152" s="73"/>
      <c r="Y152" s="73"/>
    </row>
    <row r="153" spans="1:25" s="74" customFormat="1" ht="34.5" customHeight="1" x14ac:dyDescent="0.2">
      <c r="A153" s="146" t="s">
        <v>204</v>
      </c>
      <c r="B153" s="146" t="s">
        <v>204</v>
      </c>
      <c r="C153" s="146" t="s">
        <v>204</v>
      </c>
      <c r="D153" s="146" t="s">
        <v>204</v>
      </c>
      <c r="E153" s="146" t="s">
        <v>204</v>
      </c>
      <c r="F153" s="146" t="s">
        <v>204</v>
      </c>
      <c r="G153" s="146" t="s">
        <v>204</v>
      </c>
      <c r="H153" s="146" t="s">
        <v>204</v>
      </c>
      <c r="I153" s="146" t="s">
        <v>204</v>
      </c>
      <c r="J153" s="146" t="s">
        <v>204</v>
      </c>
      <c r="K153" s="146" t="s">
        <v>204</v>
      </c>
      <c r="L153" s="146" t="s">
        <v>204</v>
      </c>
      <c r="M153" s="146" t="s">
        <v>204</v>
      </c>
      <c r="N153" s="187"/>
      <c r="O153" s="146" t="s">
        <v>204</v>
      </c>
      <c r="P153" s="187"/>
      <c r="Q153" s="187"/>
      <c r="R153" s="154" t="s">
        <v>347</v>
      </c>
      <c r="S153" s="154"/>
      <c r="T153" s="208" t="s">
        <v>602</v>
      </c>
      <c r="U153" s="166">
        <f>W153</f>
        <v>0.3</v>
      </c>
      <c r="V153" s="166">
        <f>W153</f>
        <v>0.3</v>
      </c>
      <c r="W153" s="216">
        <v>0.3</v>
      </c>
      <c r="X153" s="73"/>
      <c r="Y153" s="73"/>
    </row>
    <row r="154" spans="1:25" s="74" customFormat="1" ht="34.5" customHeight="1" x14ac:dyDescent="0.2">
      <c r="A154" s="146" t="s">
        <v>204</v>
      </c>
      <c r="B154" s="146" t="s">
        <v>204</v>
      </c>
      <c r="C154" s="146" t="s">
        <v>204</v>
      </c>
      <c r="D154" s="146" t="s">
        <v>204</v>
      </c>
      <c r="E154" s="146" t="s">
        <v>204</v>
      </c>
      <c r="F154" s="146" t="s">
        <v>204</v>
      </c>
      <c r="G154" s="146" t="s">
        <v>204</v>
      </c>
      <c r="H154" s="146" t="s">
        <v>204</v>
      </c>
      <c r="I154" s="146" t="s">
        <v>204</v>
      </c>
      <c r="J154" s="146" t="s">
        <v>204</v>
      </c>
      <c r="K154" s="146" t="s">
        <v>204</v>
      </c>
      <c r="L154" s="146" t="s">
        <v>204</v>
      </c>
      <c r="M154" s="146" t="s">
        <v>204</v>
      </c>
      <c r="N154" s="187"/>
      <c r="O154" s="146" t="s">
        <v>204</v>
      </c>
      <c r="P154" s="187"/>
      <c r="Q154" s="187"/>
      <c r="R154" s="154" t="s">
        <v>464</v>
      </c>
      <c r="S154" s="154"/>
      <c r="T154" s="208" t="s">
        <v>603</v>
      </c>
      <c r="U154" s="166">
        <f>W154</f>
        <v>0.3</v>
      </c>
      <c r="V154" s="166">
        <f>W154</f>
        <v>0.3</v>
      </c>
      <c r="W154" s="216">
        <v>0.3</v>
      </c>
      <c r="X154" s="73"/>
      <c r="Y154" s="73"/>
    </row>
    <row r="155" spans="1:25" s="74" customFormat="1" ht="26.25" customHeight="1" x14ac:dyDescent="0.2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51" t="s">
        <v>299</v>
      </c>
      <c r="S155" s="154" t="s">
        <v>224</v>
      </c>
      <c r="T155" s="158" t="s">
        <v>604</v>
      </c>
      <c r="U155" s="145" t="e">
        <f>ROUND(W155*#REF!*(1+$S$1)*(1-$S$2)*(1-$U$1),0)</f>
        <v>#REF!</v>
      </c>
      <c r="V155" s="145" t="e">
        <f>ROUND(W155*#REF!*(1+$S$1)*(1-$S$2)*(1-$U$1),0)</f>
        <v>#REF!</v>
      </c>
      <c r="W155" s="215">
        <v>1426.8300200000001</v>
      </c>
      <c r="X155" s="73"/>
      <c r="Y155" s="73"/>
    </row>
    <row r="156" spans="1:25" s="74" customFormat="1" ht="26.25" customHeight="1" x14ac:dyDescent="0.2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51" t="s">
        <v>465</v>
      </c>
      <c r="S156" s="154" t="s">
        <v>224</v>
      </c>
      <c r="T156" s="158" t="s">
        <v>605</v>
      </c>
      <c r="U156" s="145" t="e">
        <f>ROUND(W156*#REF!*(1+$S$1)*(1-$S$2)*(1-$U$1),0)</f>
        <v>#REF!</v>
      </c>
      <c r="V156" s="145" t="e">
        <f>ROUND(W156*#REF!*(1+$S$1)*(1-$S$2)*(1-$U$1),0)</f>
        <v>#REF!</v>
      </c>
      <c r="W156" s="215">
        <v>2710.2190500000006</v>
      </c>
      <c r="X156" s="73"/>
      <c r="Y156" s="73"/>
    </row>
    <row r="157" spans="1:25" s="74" customFormat="1" ht="57" customHeight="1" x14ac:dyDescent="0.2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 t="s">
        <v>204</v>
      </c>
      <c r="K157" s="146" t="s">
        <v>204</v>
      </c>
      <c r="L157" s="146" t="s">
        <v>204</v>
      </c>
      <c r="M157" s="146"/>
      <c r="N157" s="146"/>
      <c r="O157" s="146" t="s">
        <v>204</v>
      </c>
      <c r="P157" s="146" t="s">
        <v>204</v>
      </c>
      <c r="Q157" s="146" t="s">
        <v>204</v>
      </c>
      <c r="R157" s="151" t="s">
        <v>284</v>
      </c>
      <c r="S157" s="154" t="s">
        <v>217</v>
      </c>
      <c r="T157" s="158" t="s">
        <v>606</v>
      </c>
      <c r="U157" s="150" t="e">
        <f>ROUND(W157*#REF!*(1+$S$1)*(1-$S$2)*(1-$U$1),0)</f>
        <v>#REF!</v>
      </c>
      <c r="V157" s="213" t="s">
        <v>368</v>
      </c>
      <c r="W157" s="215">
        <v>21754.137900000002</v>
      </c>
      <c r="X157" s="73"/>
      <c r="Y157" s="73"/>
    </row>
    <row r="158" spans="1:25" s="74" customFormat="1" ht="56.25" customHeight="1" x14ac:dyDescent="0.2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 t="s">
        <v>204</v>
      </c>
      <c r="K158" s="146" t="s">
        <v>204</v>
      </c>
      <c r="L158" s="146" t="s">
        <v>204</v>
      </c>
      <c r="M158" s="146"/>
      <c r="N158" s="146"/>
      <c r="O158" s="146" t="s">
        <v>204</v>
      </c>
      <c r="P158" s="146" t="s">
        <v>204</v>
      </c>
      <c r="Q158" s="146" t="s">
        <v>204</v>
      </c>
      <c r="R158" s="151" t="s">
        <v>285</v>
      </c>
      <c r="S158" s="154" t="s">
        <v>217</v>
      </c>
      <c r="T158" s="158" t="s">
        <v>607</v>
      </c>
      <c r="U158" s="150" t="e">
        <f>ROUND(W158*#REF!*(1+$S$1)*(1-$S$2)*(1-$U$1),0)</f>
        <v>#REF!</v>
      </c>
      <c r="V158" s="213" t="s">
        <v>368</v>
      </c>
      <c r="W158" s="215">
        <v>31144.208590000002</v>
      </c>
      <c r="X158" s="73"/>
      <c r="Y158" s="73"/>
    </row>
    <row r="159" spans="1:25" s="74" customFormat="1" ht="145.5" customHeight="1" x14ac:dyDescent="0.2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 t="s">
        <v>204</v>
      </c>
      <c r="P159" s="146" t="s">
        <v>204</v>
      </c>
      <c r="Q159" s="146" t="s">
        <v>204</v>
      </c>
      <c r="R159" s="151" t="s">
        <v>466</v>
      </c>
      <c r="S159" s="154" t="s">
        <v>217</v>
      </c>
      <c r="T159" s="158" t="s">
        <v>608</v>
      </c>
      <c r="U159" s="150" t="e">
        <f>ROUND(W159*#REF!*(1+$S$1)*(1-$S$2)*(1-$U$1),0)</f>
        <v>#REF!</v>
      </c>
      <c r="V159" s="213" t="s">
        <v>368</v>
      </c>
      <c r="W159" s="215">
        <v>42363.702150000005</v>
      </c>
      <c r="X159" s="73"/>
      <c r="Y159" s="73"/>
    </row>
    <row r="160" spans="1:25" s="74" customFormat="1" ht="145.5" customHeight="1" x14ac:dyDescent="0.2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 t="s">
        <v>204</v>
      </c>
      <c r="P160" s="146" t="s">
        <v>204</v>
      </c>
      <c r="Q160" s="146" t="s">
        <v>204</v>
      </c>
      <c r="R160" s="151" t="s">
        <v>467</v>
      </c>
      <c r="S160" s="154" t="s">
        <v>217</v>
      </c>
      <c r="T160" s="158" t="s">
        <v>609</v>
      </c>
      <c r="U160" s="150" t="e">
        <f>ROUND(W160*#REF!*(1+$S$1)*(1-$S$2)*(1-$U$1),0)</f>
        <v>#REF!</v>
      </c>
      <c r="V160" s="213" t="s">
        <v>368</v>
      </c>
      <c r="W160" s="215">
        <v>77707.776299999998</v>
      </c>
      <c r="X160" s="73"/>
      <c r="Y160" s="73"/>
    </row>
    <row r="161" spans="1:25" s="74" customFormat="1" ht="35.25" customHeight="1" x14ac:dyDescent="0.2">
      <c r="A161" s="146" t="s">
        <v>204</v>
      </c>
      <c r="B161" s="146" t="s">
        <v>204</v>
      </c>
      <c r="C161" s="146" t="s">
        <v>204</v>
      </c>
      <c r="D161" s="146"/>
      <c r="E161" s="146"/>
      <c r="F161" s="146"/>
      <c r="G161" s="146" t="s">
        <v>204</v>
      </c>
      <c r="H161" s="146" t="s">
        <v>204</v>
      </c>
      <c r="I161" s="146" t="s">
        <v>204</v>
      </c>
      <c r="J161" s="146"/>
      <c r="K161" s="146"/>
      <c r="L161" s="146"/>
      <c r="M161" s="146"/>
      <c r="N161" s="146"/>
      <c r="O161" s="146"/>
      <c r="P161" s="146"/>
      <c r="Q161" s="146"/>
      <c r="R161" s="154" t="s">
        <v>330</v>
      </c>
      <c r="S161" s="154" t="s">
        <v>217</v>
      </c>
      <c r="T161" s="157" t="s">
        <v>516</v>
      </c>
      <c r="U161" s="150" t="e">
        <f>ROUND(W161*#REF!*(1+$S$1)*(1-$S$2)*(1-$U$2),0)</f>
        <v>#REF!</v>
      </c>
      <c r="V161" s="163" t="e">
        <f>ROUND(W161*#REF!*(1+$S$1)*(1-$S$2)*(1-$U$2),0)</f>
        <v>#REF!</v>
      </c>
      <c r="W161" s="215">
        <v>1782.5429600000002</v>
      </c>
      <c r="X161" s="73"/>
      <c r="Y161" s="73"/>
    </row>
    <row r="162" spans="1:25" s="74" customFormat="1" ht="47.25" customHeight="1" x14ac:dyDescent="0.2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 t="s">
        <v>204</v>
      </c>
      <c r="N162" s="146" t="s">
        <v>204</v>
      </c>
      <c r="O162" s="146" t="s">
        <v>204</v>
      </c>
      <c r="P162" s="146" t="s">
        <v>204</v>
      </c>
      <c r="Q162" s="146" t="s">
        <v>204</v>
      </c>
      <c r="R162" s="151" t="s">
        <v>242</v>
      </c>
      <c r="S162" s="154" t="s">
        <v>217</v>
      </c>
      <c r="T162" s="157" t="s">
        <v>517</v>
      </c>
      <c r="U162" s="145" t="e">
        <f>ROUND(W162*#REF!*(1+$S$1)*(1-$S$2)*(1-$U$2),0)</f>
        <v>#REF!</v>
      </c>
      <c r="V162" s="145" t="e">
        <f>ROUND(W162*#REF!*(1+$S$1)*(1-$S$2)*(1-$U$2),0)</f>
        <v>#REF!</v>
      </c>
      <c r="W162" s="215">
        <v>2020.5676700000001</v>
      </c>
      <c r="X162" s="73"/>
      <c r="Y162" s="73"/>
    </row>
    <row r="163" spans="1:25" s="73" customFormat="1" ht="13.5" customHeight="1" x14ac:dyDescent="0.2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60"/>
      <c r="S163" s="161"/>
      <c r="T163" s="162" t="s">
        <v>287</v>
      </c>
      <c r="U163" s="161"/>
      <c r="V163" s="174"/>
      <c r="W163" s="215"/>
    </row>
    <row r="164" spans="1:25" s="73" customFormat="1" x14ac:dyDescent="0.2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 t="s">
        <v>204</v>
      </c>
      <c r="N164" s="146" t="s">
        <v>204</v>
      </c>
      <c r="O164" s="146" t="s">
        <v>204</v>
      </c>
      <c r="P164" s="146" t="s">
        <v>204</v>
      </c>
      <c r="Q164" s="146" t="s">
        <v>204</v>
      </c>
      <c r="R164" s="170"/>
      <c r="S164" s="188"/>
      <c r="T164" s="169" t="s">
        <v>288</v>
      </c>
      <c r="U164" s="189">
        <f>W164</f>
        <v>0.03</v>
      </c>
      <c r="V164" s="189">
        <f>W164</f>
        <v>0.03</v>
      </c>
      <c r="W164" s="219">
        <v>0.03</v>
      </c>
    </row>
    <row r="165" spans="1:25" s="73" customFormat="1" x14ac:dyDescent="0.2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 t="s">
        <v>204</v>
      </c>
      <c r="N165" s="146" t="s">
        <v>204</v>
      </c>
      <c r="O165" s="146" t="s">
        <v>204</v>
      </c>
      <c r="P165" s="146" t="s">
        <v>204</v>
      </c>
      <c r="Q165" s="146" t="s">
        <v>204</v>
      </c>
      <c r="R165" s="170"/>
      <c r="S165" s="188"/>
      <c r="T165" s="169" t="s">
        <v>289</v>
      </c>
      <c r="U165" s="189">
        <f t="shared" ref="U165:U167" si="4">W165</f>
        <v>0.04</v>
      </c>
      <c r="V165" s="189">
        <f t="shared" ref="V165:V167" si="5">W165</f>
        <v>0.04</v>
      </c>
      <c r="W165" s="219">
        <v>0.04</v>
      </c>
    </row>
    <row r="166" spans="1:25" s="73" customFormat="1" x14ac:dyDescent="0.2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 t="s">
        <v>204</v>
      </c>
      <c r="N166" s="146" t="s">
        <v>204</v>
      </c>
      <c r="O166" s="146" t="s">
        <v>204</v>
      </c>
      <c r="P166" s="146" t="s">
        <v>204</v>
      </c>
      <c r="Q166" s="146" t="s">
        <v>204</v>
      </c>
      <c r="R166" s="170"/>
      <c r="S166" s="188"/>
      <c r="T166" s="169" t="s">
        <v>290</v>
      </c>
      <c r="U166" s="189">
        <f t="shared" si="4"/>
        <v>0.06</v>
      </c>
      <c r="V166" s="189">
        <f t="shared" si="5"/>
        <v>0.06</v>
      </c>
      <c r="W166" s="219">
        <v>0.06</v>
      </c>
    </row>
    <row r="167" spans="1:25" s="73" customFormat="1" x14ac:dyDescent="0.2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 t="s">
        <v>204</v>
      </c>
      <c r="N167" s="146" t="s">
        <v>204</v>
      </c>
      <c r="O167" s="146" t="s">
        <v>204</v>
      </c>
      <c r="P167" s="146" t="s">
        <v>204</v>
      </c>
      <c r="Q167" s="146" t="s">
        <v>204</v>
      </c>
      <c r="R167" s="170"/>
      <c r="S167" s="188"/>
      <c r="T167" s="169" t="s">
        <v>291</v>
      </c>
      <c r="U167" s="189">
        <f t="shared" si="4"/>
        <v>0.08</v>
      </c>
      <c r="V167" s="189">
        <f t="shared" si="5"/>
        <v>0.08</v>
      </c>
      <c r="W167" s="219">
        <v>0.08</v>
      </c>
    </row>
    <row r="168" spans="1:25" s="73" customFormat="1" ht="12.75" customHeight="1" x14ac:dyDescent="0.2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60"/>
      <c r="S168" s="161"/>
      <c r="T168" s="162" t="s">
        <v>327</v>
      </c>
      <c r="U168" s="161"/>
      <c r="V168" s="174"/>
      <c r="W168" s="215"/>
    </row>
    <row r="169" spans="1:25" s="73" customFormat="1" ht="67.5" x14ac:dyDescent="0.2">
      <c r="A169" s="146" t="s">
        <v>204</v>
      </c>
      <c r="B169" s="146" t="s">
        <v>204</v>
      </c>
      <c r="C169" s="146" t="s">
        <v>204</v>
      </c>
      <c r="D169" s="146" t="s">
        <v>204</v>
      </c>
      <c r="E169" s="146" t="s">
        <v>204</v>
      </c>
      <c r="F169" s="146" t="s">
        <v>204</v>
      </c>
      <c r="G169" s="146"/>
      <c r="H169" s="146"/>
      <c r="I169" s="146"/>
      <c r="J169" s="146"/>
      <c r="K169" s="146"/>
      <c r="L169" s="146"/>
      <c r="M169" s="146" t="s">
        <v>204</v>
      </c>
      <c r="N169" s="146" t="s">
        <v>349</v>
      </c>
      <c r="O169" s="146"/>
      <c r="P169" s="146"/>
      <c r="Q169" s="146"/>
      <c r="R169" s="154" t="s">
        <v>328</v>
      </c>
      <c r="S169" s="154" t="s">
        <v>217</v>
      </c>
      <c r="T169" s="198" t="s">
        <v>566</v>
      </c>
      <c r="U169" s="190" t="s">
        <v>368</v>
      </c>
      <c r="V169" s="145" t="e">
        <f>ROUND(W169*#REF!*(1+$S$1)*(1-$S$2)*(1-$U$2),0)</f>
        <v>#REF!</v>
      </c>
      <c r="W169" s="214">
        <v>1069.7870700000001</v>
      </c>
    </row>
    <row r="170" spans="1:25" s="73" customFormat="1" ht="67.5" customHeight="1" x14ac:dyDescent="0.2">
      <c r="A170" s="146" t="s">
        <v>204</v>
      </c>
      <c r="B170" s="146" t="s">
        <v>204</v>
      </c>
      <c r="C170" s="146" t="s">
        <v>204</v>
      </c>
      <c r="D170" s="146" t="s">
        <v>204</v>
      </c>
      <c r="E170" s="146" t="s">
        <v>204</v>
      </c>
      <c r="F170" s="146" t="s">
        <v>204</v>
      </c>
      <c r="G170" s="146"/>
      <c r="H170" s="146"/>
      <c r="I170" s="146"/>
      <c r="J170" s="146"/>
      <c r="K170" s="146"/>
      <c r="L170" s="146"/>
      <c r="M170" s="146" t="s">
        <v>204</v>
      </c>
      <c r="N170" s="146" t="s">
        <v>349</v>
      </c>
      <c r="O170" s="146"/>
      <c r="P170" s="146"/>
      <c r="Q170" s="146"/>
      <c r="R170" s="154" t="s">
        <v>329</v>
      </c>
      <c r="S170" s="154" t="s">
        <v>217</v>
      </c>
      <c r="T170" s="198" t="s">
        <v>573</v>
      </c>
      <c r="U170" s="190" t="s">
        <v>368</v>
      </c>
      <c r="V170" s="145" t="e">
        <f>ROUND(W170*#REF!*(1+$S$1)*(1-$S$2)*(1-$U$2),0)</f>
        <v>#REF!</v>
      </c>
      <c r="W170" s="214">
        <v>1663.5247200000001</v>
      </c>
    </row>
    <row r="171" spans="1:25" s="73" customFormat="1" x14ac:dyDescent="0.2">
      <c r="A171" s="146"/>
      <c r="B171" s="146"/>
      <c r="C171" s="146"/>
      <c r="D171" s="146"/>
      <c r="E171" s="146"/>
      <c r="F171" s="146"/>
      <c r="G171" s="146" t="s">
        <v>204</v>
      </c>
      <c r="H171" s="146" t="s">
        <v>204</v>
      </c>
      <c r="I171" s="146" t="s">
        <v>204</v>
      </c>
      <c r="J171" s="146" t="s">
        <v>204</v>
      </c>
      <c r="K171" s="146" t="s">
        <v>204</v>
      </c>
      <c r="L171" s="146" t="s">
        <v>204</v>
      </c>
      <c r="M171" s="146"/>
      <c r="N171" s="146"/>
      <c r="O171" s="146"/>
      <c r="P171" s="146"/>
      <c r="Q171" s="146"/>
      <c r="R171" s="151" t="s">
        <v>232</v>
      </c>
      <c r="S171" s="154" t="s">
        <v>217</v>
      </c>
      <c r="T171" s="463" t="s">
        <v>344</v>
      </c>
      <c r="U171" s="150" t="e">
        <f>ROUND(W171*#REF!*(1+$S$1)*(1-$S$2)*(1-$U$1),0)</f>
        <v>#REF!</v>
      </c>
      <c r="V171" s="212" t="s">
        <v>368</v>
      </c>
      <c r="W171" s="215">
        <v>5705.9782999999998</v>
      </c>
    </row>
    <row r="172" spans="1:25" s="73" customFormat="1" x14ac:dyDescent="0.2">
      <c r="A172" s="146" t="s">
        <v>204</v>
      </c>
      <c r="B172" s="146" t="s">
        <v>204</v>
      </c>
      <c r="C172" s="146" t="s">
        <v>204</v>
      </c>
      <c r="D172" s="146" t="s">
        <v>204</v>
      </c>
      <c r="E172" s="146" t="s">
        <v>204</v>
      </c>
      <c r="F172" s="146" t="s">
        <v>204</v>
      </c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51" t="s">
        <v>312</v>
      </c>
      <c r="S172" s="154" t="s">
        <v>217</v>
      </c>
      <c r="T172" s="464"/>
      <c r="U172" s="191" t="s">
        <v>368</v>
      </c>
      <c r="V172" s="163" t="e">
        <f>ROUND(W172*#REF!*(1+$S$1)*(1-$S$2)*(1-$U$2),0)</f>
        <v>#REF!</v>
      </c>
      <c r="W172" s="214">
        <v>5705.9782999999998</v>
      </c>
    </row>
    <row r="173" spans="1:25" s="73" customFormat="1" x14ac:dyDescent="0.2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 t="s">
        <v>204</v>
      </c>
      <c r="N173" s="146" t="s">
        <v>220</v>
      </c>
      <c r="O173" s="146" t="s">
        <v>204</v>
      </c>
      <c r="P173" s="146" t="s">
        <v>220</v>
      </c>
      <c r="Q173" s="146" t="s">
        <v>220</v>
      </c>
      <c r="R173" s="151" t="s">
        <v>233</v>
      </c>
      <c r="S173" s="154" t="s">
        <v>217</v>
      </c>
      <c r="T173" s="192" t="s">
        <v>234</v>
      </c>
      <c r="U173" s="145" t="e">
        <f>ROUND(W173*#REF!*(1+$S$1)*(1-$S$2)*(1-$U$2),0)</f>
        <v>#REF!</v>
      </c>
      <c r="V173" s="145" t="e">
        <f>ROUND(W173*#REF!*(1+$S$1)*(1-$S$2)*(1-$U$2),0)</f>
        <v>#REF!</v>
      </c>
      <c r="W173" s="215">
        <v>8914.0212700000011</v>
      </c>
    </row>
    <row r="174" spans="1:25" s="73" customFormat="1" ht="21" customHeight="1" x14ac:dyDescent="0.2">
      <c r="A174" s="146"/>
      <c r="B174" s="146"/>
      <c r="C174" s="146"/>
      <c r="D174" s="146"/>
      <c r="E174" s="146"/>
      <c r="F174" s="146"/>
      <c r="G174" s="146" t="s">
        <v>204</v>
      </c>
      <c r="H174" s="146" t="s">
        <v>204</v>
      </c>
      <c r="I174" s="146" t="s">
        <v>204</v>
      </c>
      <c r="J174" s="146" t="s">
        <v>204</v>
      </c>
      <c r="K174" s="146" t="s">
        <v>204</v>
      </c>
      <c r="L174" s="146" t="s">
        <v>204</v>
      </c>
      <c r="M174" s="146" t="s">
        <v>204</v>
      </c>
      <c r="N174" s="146" t="s">
        <v>204</v>
      </c>
      <c r="O174" s="146" t="s">
        <v>204</v>
      </c>
      <c r="P174" s="146" t="s">
        <v>204</v>
      </c>
      <c r="Q174" s="146" t="s">
        <v>204</v>
      </c>
      <c r="R174" s="151" t="s">
        <v>238</v>
      </c>
      <c r="S174" s="154" t="s">
        <v>217</v>
      </c>
      <c r="T174" s="459" t="s">
        <v>518</v>
      </c>
      <c r="U174" s="150" t="e">
        <f>ROUND(W174*#REF!*(1+$S$1)*(1-$S$2)*(1-$U$1),0)</f>
        <v>#REF!</v>
      </c>
      <c r="V174" s="212" t="s">
        <v>368</v>
      </c>
      <c r="W174" s="215">
        <v>1782.5429600000002</v>
      </c>
    </row>
    <row r="175" spans="1:25" s="73" customFormat="1" x14ac:dyDescent="0.2">
      <c r="A175" s="146" t="s">
        <v>204</v>
      </c>
      <c r="B175" s="146" t="s">
        <v>204</v>
      </c>
      <c r="C175" s="146" t="s">
        <v>204</v>
      </c>
      <c r="D175" s="146" t="s">
        <v>204</v>
      </c>
      <c r="E175" s="146" t="s">
        <v>204</v>
      </c>
      <c r="F175" s="146" t="s">
        <v>204</v>
      </c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51" t="s">
        <v>345</v>
      </c>
      <c r="S175" s="154" t="s">
        <v>217</v>
      </c>
      <c r="T175" s="460"/>
      <c r="U175" s="146" t="s">
        <v>368</v>
      </c>
      <c r="V175" s="163" t="e">
        <f>ROUND(W175*#REF!*(1+$S$1)*(1-$S$2)*(1-$U$2),0)</f>
        <v>#REF!</v>
      </c>
      <c r="W175" s="214">
        <v>1782.5429600000002</v>
      </c>
    </row>
    <row r="176" spans="1:25" s="73" customFormat="1" ht="33.75" x14ac:dyDescent="0.2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 t="s">
        <v>204</v>
      </c>
      <c r="N176" s="146" t="s">
        <v>204</v>
      </c>
      <c r="O176" s="146" t="s">
        <v>204</v>
      </c>
      <c r="P176" s="146" t="s">
        <v>204</v>
      </c>
      <c r="Q176" s="146" t="s">
        <v>204</v>
      </c>
      <c r="R176" s="151" t="s">
        <v>239</v>
      </c>
      <c r="S176" s="154" t="s">
        <v>217</v>
      </c>
      <c r="T176" s="157" t="s">
        <v>519</v>
      </c>
      <c r="U176" s="145" t="e">
        <f>ROUND(W176*#REF!*(1+$S$1)*(1-$S$2)*(1-$U$2),0)</f>
        <v>#REF!</v>
      </c>
      <c r="V176" s="145" t="e">
        <f>ROUND(W176*#REF!*(1+$S$1)*(1-$S$2)*(1-$U$2),0)</f>
        <v>#REF!</v>
      </c>
      <c r="W176" s="215">
        <v>10340.851290000002</v>
      </c>
    </row>
    <row r="177" spans="1:23" s="73" customFormat="1" ht="34.5" customHeight="1" x14ac:dyDescent="0.2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 t="s">
        <v>204</v>
      </c>
      <c r="N177" s="146" t="s">
        <v>204</v>
      </c>
      <c r="O177" s="146" t="s">
        <v>204</v>
      </c>
      <c r="P177" s="146" t="s">
        <v>204</v>
      </c>
      <c r="Q177" s="146" t="s">
        <v>204</v>
      </c>
      <c r="R177" s="151" t="s">
        <v>240</v>
      </c>
      <c r="S177" s="154" t="s">
        <v>241</v>
      </c>
      <c r="T177" s="157" t="s">
        <v>520</v>
      </c>
      <c r="U177" s="145" t="e">
        <f>ROUND(W177*#REF!*(1+$S$1)*(1-$S$2)*(1-$U$2),0)</f>
        <v>#REF!</v>
      </c>
      <c r="V177" s="145" t="e">
        <f>ROUND(W177*#REF!*(1+$S$1)*(1-$S$2)*(1-$U$2),0)</f>
        <v>#REF!</v>
      </c>
      <c r="W177" s="215">
        <v>593.73765000000003</v>
      </c>
    </row>
    <row r="178" spans="1:23" s="73" customFormat="1" ht="14.25" customHeight="1" x14ac:dyDescent="0.2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60"/>
      <c r="S178" s="161"/>
      <c r="T178" s="162" t="s">
        <v>292</v>
      </c>
      <c r="U178" s="161"/>
      <c r="V178" s="174"/>
      <c r="W178" s="215">
        <v>0</v>
      </c>
    </row>
    <row r="179" spans="1:23" s="73" customFormat="1" ht="30.75" customHeight="1" x14ac:dyDescent="0.2">
      <c r="A179" s="146" t="s">
        <v>204</v>
      </c>
      <c r="B179" s="146" t="s">
        <v>204</v>
      </c>
      <c r="C179" s="146" t="s">
        <v>204</v>
      </c>
      <c r="D179" s="146" t="s">
        <v>204</v>
      </c>
      <c r="E179" s="146" t="s">
        <v>204</v>
      </c>
      <c r="F179" s="146" t="s">
        <v>204</v>
      </c>
      <c r="G179" s="146" t="s">
        <v>204</v>
      </c>
      <c r="H179" s="146" t="s">
        <v>204</v>
      </c>
      <c r="I179" s="146" t="s">
        <v>204</v>
      </c>
      <c r="J179" s="146" t="s">
        <v>204</v>
      </c>
      <c r="K179" s="146" t="s">
        <v>204</v>
      </c>
      <c r="L179" s="146" t="s">
        <v>204</v>
      </c>
      <c r="M179" s="146" t="s">
        <v>204</v>
      </c>
      <c r="N179" s="146" t="s">
        <v>204</v>
      </c>
      <c r="O179" s="146" t="s">
        <v>204</v>
      </c>
      <c r="P179" s="146" t="s">
        <v>204</v>
      </c>
      <c r="Q179" s="146" t="s">
        <v>204</v>
      </c>
      <c r="R179" s="151" t="s">
        <v>293</v>
      </c>
      <c r="S179" s="154" t="s">
        <v>217</v>
      </c>
      <c r="T179" s="158" t="s">
        <v>521</v>
      </c>
      <c r="U179" s="145" t="e">
        <f>ROUND(W179*#REF!*(1+$S$1)*(1-$S$2)*(1-$U$2),0)</f>
        <v>#REF!</v>
      </c>
      <c r="V179" s="145" t="e">
        <f>ROUND(W179*#REF!*(1+$S$1)*(1-$S$2)*(1-$U$2),0)</f>
        <v>#REF!</v>
      </c>
      <c r="W179" s="215">
        <v>0</v>
      </c>
    </row>
    <row r="180" spans="1:23" s="73" customFormat="1" ht="27" customHeight="1" x14ac:dyDescent="0.2">
      <c r="A180" s="146" t="s">
        <v>204</v>
      </c>
      <c r="B180" s="146" t="s">
        <v>204</v>
      </c>
      <c r="C180" s="146" t="s">
        <v>204</v>
      </c>
      <c r="D180" s="146" t="s">
        <v>204</v>
      </c>
      <c r="E180" s="146" t="s">
        <v>204</v>
      </c>
      <c r="F180" s="146" t="s">
        <v>204</v>
      </c>
      <c r="G180" s="146" t="s">
        <v>204</v>
      </c>
      <c r="H180" s="146" t="s">
        <v>204</v>
      </c>
      <c r="I180" s="146" t="s">
        <v>204</v>
      </c>
      <c r="J180" s="146" t="s">
        <v>204</v>
      </c>
      <c r="K180" s="146" t="s">
        <v>204</v>
      </c>
      <c r="L180" s="146" t="s">
        <v>204</v>
      </c>
      <c r="M180" s="146" t="s">
        <v>204</v>
      </c>
      <c r="N180" s="146" t="s">
        <v>204</v>
      </c>
      <c r="O180" s="146" t="s">
        <v>204</v>
      </c>
      <c r="P180" s="146" t="s">
        <v>204</v>
      </c>
      <c r="Q180" s="146" t="s">
        <v>204</v>
      </c>
      <c r="R180" s="151" t="s">
        <v>294</v>
      </c>
      <c r="S180" s="154" t="s">
        <v>217</v>
      </c>
      <c r="T180" s="158" t="s">
        <v>522</v>
      </c>
      <c r="U180" s="145" t="e">
        <f>ROUND(W180*#REF!*(1+$S$1)*(1-$S$2)*(1-$U$2),0)</f>
        <v>#REF!</v>
      </c>
      <c r="V180" s="145" t="e">
        <f>ROUND(W180*#REF!*(1+$S$1)*(1-$S$2)*(1-$U$2),0)</f>
        <v>#REF!</v>
      </c>
      <c r="W180" s="215">
        <v>357.04295000000008</v>
      </c>
    </row>
    <row r="181" spans="1:23" s="73" customFormat="1" ht="21.75" customHeight="1" x14ac:dyDescent="0.2">
      <c r="A181" s="146" t="s">
        <v>204</v>
      </c>
      <c r="B181" s="146" t="s">
        <v>204</v>
      </c>
      <c r="C181" s="146" t="s">
        <v>204</v>
      </c>
      <c r="D181" s="146" t="s">
        <v>204</v>
      </c>
      <c r="E181" s="146" t="s">
        <v>204</v>
      </c>
      <c r="F181" s="146" t="s">
        <v>204</v>
      </c>
      <c r="G181" s="146" t="s">
        <v>204</v>
      </c>
      <c r="H181" s="146" t="s">
        <v>204</v>
      </c>
      <c r="I181" s="146" t="s">
        <v>204</v>
      </c>
      <c r="J181" s="146" t="s">
        <v>204</v>
      </c>
      <c r="K181" s="146" t="s">
        <v>204</v>
      </c>
      <c r="L181" s="146" t="s">
        <v>204</v>
      </c>
      <c r="M181" s="146" t="s">
        <v>204</v>
      </c>
      <c r="N181" s="146" t="s">
        <v>204</v>
      </c>
      <c r="O181" s="146" t="s">
        <v>204</v>
      </c>
      <c r="P181" s="146" t="s">
        <v>204</v>
      </c>
      <c r="Q181" s="146" t="s">
        <v>204</v>
      </c>
      <c r="R181" s="151" t="s">
        <v>295</v>
      </c>
      <c r="S181" s="154" t="s">
        <v>217</v>
      </c>
      <c r="T181" s="157" t="s">
        <v>523</v>
      </c>
      <c r="U181" s="145" t="e">
        <f>ROUND(W181*#REF!*(1+$S$1)*(1-$S$2)*(1-$U$2),0)</f>
        <v>#REF!</v>
      </c>
      <c r="V181" s="145" t="e">
        <f>ROUND(W181*#REF!*(1+$S$1)*(1-$S$2)*(1-$U$2),0)</f>
        <v>#REF!</v>
      </c>
      <c r="W181" s="215">
        <v>476.04942000000005</v>
      </c>
    </row>
    <row r="182" spans="1:23" s="73" customFormat="1" ht="22.5" customHeight="1" x14ac:dyDescent="0.2">
      <c r="A182" s="146" t="s">
        <v>204</v>
      </c>
      <c r="B182" s="146" t="s">
        <v>204</v>
      </c>
      <c r="C182" s="146" t="s">
        <v>204</v>
      </c>
      <c r="D182" s="146" t="s">
        <v>204</v>
      </c>
      <c r="E182" s="146" t="s">
        <v>204</v>
      </c>
      <c r="F182" s="146" t="s">
        <v>204</v>
      </c>
      <c r="G182" s="146" t="s">
        <v>204</v>
      </c>
      <c r="H182" s="146" t="s">
        <v>204</v>
      </c>
      <c r="I182" s="146" t="s">
        <v>204</v>
      </c>
      <c r="J182" s="146" t="s">
        <v>204</v>
      </c>
      <c r="K182" s="146" t="s">
        <v>204</v>
      </c>
      <c r="L182" s="146" t="s">
        <v>204</v>
      </c>
      <c r="M182" s="146" t="s">
        <v>204</v>
      </c>
      <c r="N182" s="146" t="s">
        <v>204</v>
      </c>
      <c r="O182" s="146" t="s">
        <v>204</v>
      </c>
      <c r="P182" s="146" t="s">
        <v>204</v>
      </c>
      <c r="Q182" s="146" t="s">
        <v>204</v>
      </c>
      <c r="R182" s="151" t="s">
        <v>296</v>
      </c>
      <c r="S182" s="154" t="s">
        <v>217</v>
      </c>
      <c r="T182" s="157" t="s">
        <v>524</v>
      </c>
      <c r="U182" s="145" t="e">
        <f>ROUND(W182*#REF!*(1+$S$1)*(1-$S$2)*(1-$U$2),0)</f>
        <v>#REF!</v>
      </c>
      <c r="V182" s="145" t="e">
        <f>ROUND(W182*#REF!*(1+$S$1)*(1-$S$2)*(1-$U$2),0)</f>
        <v>#REF!</v>
      </c>
      <c r="W182" s="215">
        <v>714.0741300000002</v>
      </c>
    </row>
    <row r="183" spans="1:23" s="73" customFormat="1" ht="21" customHeight="1" x14ac:dyDescent="0.2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 t="s">
        <v>204</v>
      </c>
      <c r="K183" s="146" t="s">
        <v>204</v>
      </c>
      <c r="L183" s="146" t="s">
        <v>204</v>
      </c>
      <c r="M183" s="146" t="s">
        <v>204</v>
      </c>
      <c r="N183" s="146" t="s">
        <v>204</v>
      </c>
      <c r="O183" s="146" t="s">
        <v>204</v>
      </c>
      <c r="P183" s="146" t="s">
        <v>204</v>
      </c>
      <c r="Q183" s="146" t="s">
        <v>204</v>
      </c>
      <c r="R183" s="151" t="s">
        <v>297</v>
      </c>
      <c r="S183" s="154" t="s">
        <v>217</v>
      </c>
      <c r="T183" s="157" t="s">
        <v>525</v>
      </c>
      <c r="U183" s="145" t="e">
        <f>ROUND(W183*#REF!*(1+$S$1)*(1-$S$2)*(1-$U$2),0)</f>
        <v>#REF!</v>
      </c>
      <c r="V183" s="145" t="e">
        <f>ROUND(W183*#REF!*(1+$S$1)*(1-$S$2)*(1-$U$2),0)</f>
        <v>#REF!</v>
      </c>
      <c r="W183" s="215">
        <v>1307.8117800000002</v>
      </c>
    </row>
    <row r="184" spans="1:23" s="73" customFormat="1" ht="15.75" customHeight="1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60"/>
      <c r="S184" s="161"/>
      <c r="T184" s="162" t="s">
        <v>425</v>
      </c>
      <c r="U184" s="161"/>
      <c r="V184" s="174"/>
      <c r="W184" s="215">
        <v>0</v>
      </c>
    </row>
    <row r="185" spans="1:23" s="73" customFormat="1" ht="44.25" customHeight="1" x14ac:dyDescent="0.2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93"/>
      <c r="O185" s="146"/>
      <c r="P185" s="146"/>
      <c r="Q185" s="146"/>
      <c r="R185" s="151" t="s">
        <v>298</v>
      </c>
      <c r="S185" s="154" t="s">
        <v>217</v>
      </c>
      <c r="T185" s="158" t="s">
        <v>526</v>
      </c>
      <c r="U185" s="145" t="e">
        <f>ROUND(W185*#REF!*(1+$S$1)*(1-$S$2)*(1-$U$1),0)</f>
        <v>#REF!</v>
      </c>
      <c r="V185" s="145" t="s">
        <v>64</v>
      </c>
      <c r="W185" s="215">
        <v>5348.9471200000007</v>
      </c>
    </row>
    <row r="186" spans="1:23" s="73" customFormat="1" ht="15" customHeight="1" x14ac:dyDescent="0.2">
      <c r="A186" s="456" t="s">
        <v>527</v>
      </c>
      <c r="B186" s="456"/>
      <c r="C186" s="456"/>
      <c r="D186" s="456"/>
      <c r="E186" s="456"/>
      <c r="F186" s="456"/>
      <c r="G186" s="456"/>
      <c r="H186" s="456"/>
      <c r="I186" s="456"/>
      <c r="J186" s="456"/>
      <c r="K186" s="456"/>
      <c r="L186" s="456"/>
      <c r="M186" s="456"/>
      <c r="N186" s="456"/>
      <c r="O186" s="456"/>
      <c r="P186" s="456"/>
      <c r="Q186" s="456"/>
      <c r="R186" s="456"/>
      <c r="S186" s="456"/>
      <c r="T186" s="456"/>
      <c r="U186" s="456"/>
      <c r="V186" s="456"/>
      <c r="W186" s="94"/>
    </row>
    <row r="187" spans="1:23" s="73" customFormat="1" ht="23.25" customHeight="1" x14ac:dyDescent="0.2">
      <c r="A187" s="457" t="s">
        <v>528</v>
      </c>
      <c r="B187" s="452"/>
      <c r="C187" s="452"/>
      <c r="D187" s="452"/>
      <c r="E187" s="452"/>
      <c r="F187" s="452"/>
      <c r="G187" s="452"/>
      <c r="H187" s="452"/>
      <c r="I187" s="452"/>
      <c r="J187" s="452"/>
      <c r="K187" s="452"/>
      <c r="L187" s="452"/>
      <c r="M187" s="452"/>
      <c r="N187" s="452"/>
      <c r="O187" s="452"/>
      <c r="P187" s="452"/>
      <c r="Q187" s="452"/>
      <c r="R187" s="452"/>
      <c r="S187" s="452"/>
      <c r="T187" s="452"/>
      <c r="U187" s="452"/>
      <c r="V187" s="452"/>
      <c r="W187" s="94"/>
    </row>
    <row r="188" spans="1:23" s="73" customFormat="1" ht="1.5" hidden="1" customHeight="1" x14ac:dyDescent="0.2">
      <c r="A188" s="458"/>
      <c r="B188" s="458"/>
      <c r="C188" s="458"/>
      <c r="D188" s="458"/>
      <c r="E188" s="458"/>
      <c r="F188" s="458"/>
      <c r="G188" s="458"/>
      <c r="H188" s="458"/>
      <c r="I188" s="458"/>
      <c r="J188" s="458"/>
      <c r="K188" s="458"/>
      <c r="L188" s="458"/>
      <c r="M188" s="458"/>
      <c r="N188" s="458"/>
      <c r="O188" s="458"/>
      <c r="P188" s="458"/>
      <c r="Q188" s="458"/>
      <c r="R188" s="458"/>
      <c r="S188" s="458"/>
      <c r="T188" s="458"/>
      <c r="U188" s="458"/>
      <c r="V188" s="458"/>
      <c r="W188" s="94"/>
    </row>
    <row r="189" spans="1:23" s="73" customFormat="1" ht="11.25" customHeight="1" x14ac:dyDescent="0.2">
      <c r="A189" s="458" t="s">
        <v>300</v>
      </c>
      <c r="B189" s="458"/>
      <c r="C189" s="458"/>
      <c r="D189" s="458"/>
      <c r="E189" s="458"/>
      <c r="F189" s="458"/>
      <c r="G189" s="458"/>
      <c r="H189" s="458"/>
      <c r="I189" s="458"/>
      <c r="J189" s="458"/>
      <c r="K189" s="458"/>
      <c r="L189" s="458"/>
      <c r="M189" s="458"/>
      <c r="N189" s="458"/>
      <c r="O189" s="458"/>
      <c r="P189" s="458"/>
      <c r="Q189" s="458"/>
      <c r="R189" s="458"/>
      <c r="S189" s="458"/>
      <c r="T189" s="458"/>
      <c r="U189" s="458"/>
      <c r="V189" s="458"/>
      <c r="W189" s="94"/>
    </row>
    <row r="190" spans="1:23" ht="12.75" customHeight="1" x14ac:dyDescent="0.2">
      <c r="A190" s="458" t="s">
        <v>301</v>
      </c>
      <c r="B190" s="458"/>
      <c r="C190" s="458"/>
      <c r="D190" s="458"/>
      <c r="E190" s="458"/>
      <c r="F190" s="458"/>
      <c r="G190" s="458"/>
      <c r="H190" s="458"/>
      <c r="I190" s="458"/>
      <c r="J190" s="458"/>
      <c r="K190" s="458"/>
      <c r="L190" s="458"/>
      <c r="M190" s="458"/>
      <c r="N190" s="458"/>
      <c r="O190" s="458"/>
      <c r="P190" s="458"/>
      <c r="Q190" s="458"/>
      <c r="R190" s="458"/>
      <c r="S190" s="458"/>
      <c r="T190" s="458"/>
      <c r="U190" s="458"/>
      <c r="V190" s="458"/>
    </row>
    <row r="191" spans="1:23" ht="15" customHeight="1" x14ac:dyDescent="0.2">
      <c r="A191" s="458"/>
      <c r="B191" s="458"/>
      <c r="C191" s="458"/>
      <c r="D191" s="458"/>
      <c r="E191" s="458"/>
      <c r="F191" s="458"/>
      <c r="G191" s="458"/>
      <c r="H191" s="458"/>
      <c r="I191" s="458"/>
      <c r="J191" s="458"/>
      <c r="K191" s="458"/>
      <c r="L191" s="458"/>
      <c r="M191" s="458"/>
      <c r="N191" s="458"/>
      <c r="O191" s="458"/>
      <c r="P191" s="458"/>
      <c r="Q191" s="458"/>
      <c r="R191" s="458"/>
      <c r="S191" s="458"/>
      <c r="T191" s="458"/>
      <c r="U191" s="458"/>
      <c r="V191" s="458"/>
    </row>
    <row r="192" spans="1:23" ht="6" customHeight="1" x14ac:dyDescent="0.2">
      <c r="A192" s="451"/>
      <c r="B192" s="451"/>
      <c r="C192" s="451"/>
      <c r="D192" s="451"/>
      <c r="E192" s="451"/>
      <c r="F192" s="451"/>
      <c r="G192" s="451"/>
      <c r="H192" s="451"/>
      <c r="I192" s="451"/>
      <c r="J192" s="451"/>
      <c r="K192" s="451"/>
      <c r="L192" s="451"/>
      <c r="M192" s="451"/>
      <c r="N192" s="451"/>
      <c r="O192" s="451"/>
      <c r="P192" s="451"/>
      <c r="Q192" s="451"/>
      <c r="R192" s="451"/>
      <c r="S192" s="451"/>
      <c r="T192" s="451"/>
      <c r="U192" s="451"/>
      <c r="V192" s="451"/>
    </row>
    <row r="193" spans="1:22" ht="20.25" customHeight="1" x14ac:dyDescent="0.2">
      <c r="A193" s="452" t="s">
        <v>529</v>
      </c>
      <c r="B193" s="452"/>
      <c r="C193" s="452"/>
      <c r="D193" s="452"/>
      <c r="E193" s="452"/>
      <c r="F193" s="452"/>
      <c r="G193" s="452"/>
      <c r="H193" s="452"/>
      <c r="I193" s="452"/>
      <c r="J193" s="452"/>
      <c r="K193" s="452"/>
      <c r="L193" s="452"/>
      <c r="M193" s="452"/>
      <c r="N193" s="452"/>
      <c r="O193" s="452"/>
      <c r="P193" s="452"/>
      <c r="Q193" s="452"/>
      <c r="R193" s="452"/>
      <c r="S193" s="452"/>
      <c r="T193" s="452"/>
      <c r="U193" s="452"/>
      <c r="V193" s="452"/>
    </row>
    <row r="194" spans="1:22" ht="3.75" customHeight="1" x14ac:dyDescent="0.2">
      <c r="A194" s="453"/>
      <c r="B194" s="453"/>
      <c r="C194" s="453"/>
      <c r="D194" s="453"/>
      <c r="E194" s="453"/>
      <c r="F194" s="453"/>
      <c r="G194" s="453"/>
      <c r="H194" s="453"/>
      <c r="I194" s="453"/>
      <c r="J194" s="453"/>
      <c r="K194" s="453"/>
      <c r="L194" s="453"/>
      <c r="M194" s="453"/>
      <c r="N194" s="453"/>
      <c r="O194" s="453"/>
      <c r="P194" s="453"/>
      <c r="Q194" s="453"/>
      <c r="R194" s="453"/>
      <c r="S194" s="453"/>
      <c r="T194" s="453"/>
      <c r="U194" s="453"/>
      <c r="V194" s="453"/>
    </row>
  </sheetData>
  <protectedRanges>
    <protectedRange sqref="O1:Q1 A1:L1" name="Диапазон1_7_1"/>
  </protectedRanges>
  <mergeCells count="69">
    <mergeCell ref="A1:G1"/>
    <mergeCell ref="A3:V3"/>
    <mergeCell ref="A4:V4"/>
    <mergeCell ref="A10:V10"/>
    <mergeCell ref="A11:F11"/>
    <mergeCell ref="G11:L11"/>
    <mergeCell ref="M11:N12"/>
    <mergeCell ref="O11:Q12"/>
    <mergeCell ref="R11:R17"/>
    <mergeCell ref="S11:S17"/>
    <mergeCell ref="U11:U17"/>
    <mergeCell ref="V11:V17"/>
    <mergeCell ref="A12:C12"/>
    <mergeCell ref="D12:F12"/>
    <mergeCell ref="G12:I12"/>
    <mergeCell ref="J12:L12"/>
    <mergeCell ref="A13:A17"/>
    <mergeCell ref="B13:B17"/>
    <mergeCell ref="C13:C17"/>
    <mergeCell ref="O13:O17"/>
    <mergeCell ref="D13:D17"/>
    <mergeCell ref="E13:E17"/>
    <mergeCell ref="F13:F17"/>
    <mergeCell ref="G13:G17"/>
    <mergeCell ref="H13:H17"/>
    <mergeCell ref="I13:I17"/>
    <mergeCell ref="J13:J17"/>
    <mergeCell ref="K13:K17"/>
    <mergeCell ref="L13:L17"/>
    <mergeCell ref="M13:M17"/>
    <mergeCell ref="N13:N17"/>
    <mergeCell ref="T90:T91"/>
    <mergeCell ref="P13:P17"/>
    <mergeCell ref="Q13:Q17"/>
    <mergeCell ref="S18:S19"/>
    <mergeCell ref="T18:T19"/>
    <mergeCell ref="S20:S23"/>
    <mergeCell ref="T20:T23"/>
    <mergeCell ref="T11:T17"/>
    <mergeCell ref="T45:T46"/>
    <mergeCell ref="T47:T48"/>
    <mergeCell ref="T54:T55"/>
    <mergeCell ref="T56:T57"/>
    <mergeCell ref="T73:T74"/>
    <mergeCell ref="T124:T125"/>
    <mergeCell ref="T171:T172"/>
    <mergeCell ref="T174:T175"/>
    <mergeCell ref="T92:T93"/>
    <mergeCell ref="T98:T99"/>
    <mergeCell ref="T100:T101"/>
    <mergeCell ref="T106:T107"/>
    <mergeCell ref="T108:T109"/>
    <mergeCell ref="T110:T111"/>
    <mergeCell ref="A192:V192"/>
    <mergeCell ref="A193:V193"/>
    <mergeCell ref="A194:V194"/>
    <mergeCell ref="T94:T95"/>
    <mergeCell ref="T96:T97"/>
    <mergeCell ref="T102:T103"/>
    <mergeCell ref="T104:T105"/>
    <mergeCell ref="A186:V186"/>
    <mergeCell ref="A187:V187"/>
    <mergeCell ref="A188:V188"/>
    <mergeCell ref="A189:V189"/>
    <mergeCell ref="A190:V190"/>
    <mergeCell ref="A191:V191"/>
    <mergeCell ref="T112:T113"/>
    <mergeCell ref="T120:T121"/>
    <mergeCell ref="T122:T123"/>
  </mergeCells>
  <hyperlinks>
    <hyperlink ref="A1:G1" location="Содержание!A1" display="Вернуться к содержанию"/>
  </hyperlinks>
  <pageMargins left="0.78740157480314965" right="0.39370078740157483" top="0.35433070866141736" bottom="0.35433070866141736" header="0.35433070866141736" footer="0.35433070866141736"/>
  <pageSetup paperSize="9" scale="44" fitToHeight="3" orientation="portrait" r:id="rId1"/>
  <rowBreaks count="1" manualBreakCount="1">
    <brk id="13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2.2 Описание Панорамных вор (2</vt:lpstr>
      <vt:lpstr>1.1 Описание Гараж. ворот</vt:lpstr>
      <vt:lpstr>1.2 Типы монтажа ГВ</vt:lpstr>
      <vt:lpstr>1.3 Встроенный монтаж ГВ</vt:lpstr>
      <vt:lpstr>2.1 Описание Пром. ворот</vt:lpstr>
      <vt:lpstr>2.2 Описание Панорамных ворот</vt:lpstr>
      <vt:lpstr>2.3 Типы монтажа ПВ 1 вал</vt:lpstr>
      <vt:lpstr>2.4 Типы монтажа ПВ 2 вала</vt:lpstr>
      <vt:lpstr>3.1 Описание двери боковой</vt:lpstr>
      <vt:lpstr>4 Доп.опции</vt:lpstr>
      <vt:lpstr>'1.2 Типы монтажа ГВ'!Область_печати</vt:lpstr>
      <vt:lpstr>'1.3 Встроенный монтаж ГВ'!Область_печати</vt:lpstr>
      <vt:lpstr>'2.1 Описание Пром. ворот'!Область_печати</vt:lpstr>
      <vt:lpstr>'2.2 Описание Панорамных вор (2'!Область_печати</vt:lpstr>
      <vt:lpstr>'2.2 Описание Панорамных ворот'!Область_печати</vt:lpstr>
      <vt:lpstr>'2.3 Типы монтажа ПВ 1 вал'!Область_печати</vt:lpstr>
      <vt:lpstr>'2.4 Типы монтажа ПВ 2 вала'!Область_печати</vt:lpstr>
      <vt:lpstr>'3.1 Описание двери боковой'!Область_печати</vt:lpstr>
      <vt:lpstr>'4 Доп.опции'!Область_печати</vt:lpstr>
    </vt:vector>
  </TitlesOfParts>
  <Company>Alutech-TD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Назмеев Булат</dc:creator>
  <cp:keywords>Алютех автоматические ворота</cp:keywords>
  <cp:lastModifiedBy>RePack by Diakov</cp:lastModifiedBy>
  <cp:lastPrinted>2016-05-13T13:02:10Z</cp:lastPrinted>
  <dcterms:created xsi:type="dcterms:W3CDTF">2014-10-27T12:40:27Z</dcterms:created>
  <dcterms:modified xsi:type="dcterms:W3CDTF">2018-12-15T12:00:10Z</dcterms:modified>
</cp:coreProperties>
</file>