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H:\РЕГУЛ\ПЕРЕХОД\Чехова 357-2\"/>
    </mc:Choice>
  </mc:AlternateContent>
  <xr:revisionPtr revIDLastSave="0" documentId="8_{0DD43B4D-9F4B-4FB8-8894-B443043E59F4}" xr6:coauthVersionLast="37" xr6:coauthVersionMax="37" xr10:uidLastSave="{00000000-0000-0000-0000-000000000000}"/>
  <bookViews>
    <workbookView xWindow="0" yWindow="0" windowWidth="13470" windowHeight="4710" xr2:uid="{00000000-000D-0000-FFFF-FFFF00000000}"/>
  </bookViews>
  <sheets>
    <sheet name="Лист2" sheetId="2" r:id="rId1"/>
  </sheets>
  <calcPr calcId="179021"/>
</workbook>
</file>

<file path=xl/calcChain.xml><?xml version="1.0" encoding="utf-8"?>
<calcChain xmlns="http://schemas.openxmlformats.org/spreadsheetml/2006/main">
  <c r="C31" i="2" l="1"/>
  <c r="C30" i="2"/>
  <c r="C35" i="2" s="1"/>
  <c r="B35" i="2" s="1"/>
  <c r="C7" i="2"/>
  <c r="C37" i="2"/>
  <c r="B37" i="2" s="1"/>
  <c r="C47" i="2" s="1"/>
  <c r="C44" i="2" s="1"/>
  <c r="C32" i="2"/>
</calcChain>
</file>

<file path=xl/sharedStrings.xml><?xml version="1.0" encoding="utf-8"?>
<sst xmlns="http://schemas.openxmlformats.org/spreadsheetml/2006/main" count="87" uniqueCount="85">
  <si>
    <t>Организация аварийно-диспетчерского обслуживания</t>
  </si>
  <si>
    <t>Организация аварийно-диспетчерского обслуживания в соответствии с требованиями раздела IV Правил  осуществления деятельности по управлению многоквартирными домами, утвержденных постановлением Правительства РФ от 15.05.2013 № 416.</t>
  </si>
  <si>
    <t>Организация работы по взысканию задолженности по внесению платы за услуги и работы по настоящему Договору</t>
  </si>
  <si>
    <t>Ведение претензионной и исковой работы в отношении лиц, не исполнивших обязанность по внесению платы, установленную жилищным законодательством Российской Федерации и Договором.</t>
  </si>
  <si>
    <t xml:space="preserve">Взаимодействие с органами государственной власти и органами местного самоуправления </t>
  </si>
  <si>
    <t xml:space="preserve">Взаимодействие Управляющей организации с органами государственной власти и органами местного самоуправления по вопросам, связанным с деятельностью по управлению Многоквартирным домом. </t>
  </si>
  <si>
    <t>Организация проведения годового общего собрания Собственников (далее – собрание)</t>
  </si>
  <si>
    <t xml:space="preserve">Уведомление Собственников о проведении собрания.
Обеспечение ознакомления Собственников с информацией и (или) материалами, которые будут рассматриваться на собрании.
Подготовка форм документов, необходимых для регистрации участников собрания, а также для голосования по вопросам повестки дня собрания (бюллетеней для голосования).
Подготовка помещения для проведения собрания в очной форме (очной части собрания в очно-заочной форме), регистрация участников собрания.
Прием и обработка бюллетеней голосования.
Документальное оформление решений, принятых собранием.
Доведение до сведения Собственников решений, принятых на собрании.
</t>
  </si>
  <si>
    <t xml:space="preserve">Осуществление функций агента при выплате вознаграждения председателю и членам совета Многоквартирного дома </t>
  </si>
  <si>
    <t>Осуществление выплат вознаграждения председателю и членам совета Многоквартирного дома в порядке и размере, установленных решением общего собрания Собственников</t>
  </si>
  <si>
    <t>Детализация услуги</t>
  </si>
  <si>
    <t xml:space="preserve">Перечень услуг и работ по содержанию общего имущества в Многоквартирном доме,
обеспечивающих надлежащее содержание общего имущества в соответствии с требованиями законодательства,
и выполняемых в течение срока действия Договора 
(Плановые обязательные работы по содержанию Общего имущества)
</t>
  </si>
  <si>
    <t>Системы водоснабжения (холодного и горячего), отопления и водоотведения</t>
  </si>
  <si>
    <t xml:space="preserve"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
Постоянный контроль параметров теплоносителя и воды (давления, температуры, расхода) 
Контроль состояния контрольно-измерительных приборов (манометров, термометров и т.п.)
Контроль состояния участков трубопроводов и соединительных элементов
Контроль состояния элементов внутренней канализации, канализационных вытяжек, внутреннего водостока, дренажных систем и дворовой канализации
</t>
  </si>
  <si>
    <t>Электро-оборудование, радио- и телекоммуникационного оборудование</t>
  </si>
  <si>
    <t xml:space="preserve">Проверка заземления оболочки электрокабеля, оборудования (насосы, щитовые вентиляторы и др.), замеры сопротивления изоляции проводов, трубопроводов 
Проверка и обеспечение работоспособности устройств защитного отключения
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котельных,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
Контроль состояния и замена вышедших из строя датчиков, проводки и оборудования пожарной и охранной сигнализации
</t>
  </si>
  <si>
    <t xml:space="preserve">Закрытие отопительного сезона                                                                                                                                                                                                                                                  Испытания на прочность и плотность (гидравлические испытания) узлов ввода и систем отопления, промывка и регулировка систем отопления
Промывка централизованных систем теплоснабжения для удаления накипно-коррозионных отложений
</t>
  </si>
  <si>
    <t>Тариф</t>
  </si>
  <si>
    <t>Техническое обслуживание внутридомового газового оборудования.</t>
  </si>
  <si>
    <t>Мониторинг и техническое обслуживание наружных газовых сетей.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</si>
  <si>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Уборка территории</t>
    </r>
  </si>
  <si>
    <t>ИТОГО:</t>
  </si>
  <si>
    <t>в том числе:</t>
  </si>
  <si>
    <t>Управление МКД</t>
  </si>
  <si>
    <t>Содержание общего имущества</t>
  </si>
  <si>
    <t>Система отопления</t>
  </si>
  <si>
    <t>Перечень работ иуслуг разработан в соответствии с требованиями установленными следующими нормативно-правовыми актами:</t>
  </si>
  <si>
    <t>Правила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утверждённых постановлением Правительства РФ от 14.05.2013 № 410</t>
  </si>
  <si>
    <t>Правила организации безопасного использования и содержания лифтов, утверждённых постановлением Правительства РФ от 24.06.2017 № 743</t>
  </si>
  <si>
    <t xml:space="preserve">1. Прием, хранение и ведение технической документации на Многоквартирный дом и иных связанных с управлением Многоквартирным домом документов </t>
  </si>
  <si>
    <t>Уборка лестниц</t>
  </si>
  <si>
    <t xml:space="preserve">Вознаграждение председателя совета дома </t>
  </si>
  <si>
    <t>Статья по решению общего собрания</t>
  </si>
  <si>
    <t>Страхование лифтов</t>
  </si>
  <si>
    <t>Работы, выполняемые в целях надлежащего содержания фасадов многоквартирных домов</t>
  </si>
  <si>
    <t>Работы, выполняемые в целях надлежащего содержания крыш многоквартирных домов</t>
  </si>
  <si>
    <t>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водостоков;
контроль состояния и работоспособности подсветки информационных знаков, входов в подъезды (домовые знаки и т.д.);
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козырьках;
контроль состояния и восстановление или замена отдельных элементов крылец и зонтов над входами в здание, в подвалы и над балконами;
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(остановы);
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</si>
  <si>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Круглосуточное Аварийно-диспетчерское  обслуживание систем </t>
    </r>
  </si>
  <si>
    <t>среднегодовое значение с учетом стоимости за один вызов</t>
  </si>
  <si>
    <r>
      <rPr>
        <sz val="7"/>
        <color indexed="8"/>
        <rFont val="Times New Roman"/>
        <family val="1"/>
        <charset val="204"/>
      </rPr>
      <t> </t>
    </r>
    <r>
      <rPr>
        <sz val="12"/>
        <color indexed="8"/>
        <rFont val="Times New Roman"/>
        <family val="1"/>
        <charset val="204"/>
      </rPr>
      <t>Покос травы и акарицидная обработка придомовой территории, уход за зелеными насаждениями (обработка от тли)</t>
    </r>
  </si>
  <si>
    <t>Оценка соответствия лифтов</t>
  </si>
  <si>
    <t>Приказ Министерства связи и массовых коммуникаций РФ и Министерства строительства и жилищно-коммунального хозяйства РФ от 29.02.2016 № 74/114/пр (раздел 10)</t>
  </si>
  <si>
    <t>Постановление Правительства РФ от 15.05.2013 № 416 "О порядке осуществления деятельности по управлению многоквартирными домами"
(вместе с "Правилами осуществления деятельности по управлению многоквартирными домами")</t>
  </si>
  <si>
    <t xml:space="preserve">Работы по текущему ремонту </t>
  </si>
  <si>
    <t>один раз в год</t>
  </si>
  <si>
    <t>ежемесячно</t>
  </si>
  <si>
    <r>
      <rPr>
        <sz val="11"/>
        <color indexed="8"/>
        <rFont val="Times New Roman"/>
        <family val="1"/>
        <charset val="204"/>
      </rPr>
      <t>Cн</t>
    </r>
    <r>
      <rPr>
        <sz val="12"/>
        <color indexed="8"/>
        <rFont val="Times New Roman"/>
        <family val="1"/>
        <charset val="204"/>
      </rPr>
      <t>ятие показаний и обслуживание  общедомовых приборов учета ЦО, ГВС, ЭЭ.</t>
    </r>
  </si>
  <si>
    <r>
      <rPr>
        <sz val="7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Подготовка системы ЦО к сезонной эксплуатации, в том числее вводы</t>
    </r>
  </si>
  <si>
    <t>проверка кровли на отсутствие протечек;
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водостока;
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крышах;
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покрытий;
проверка и при необходимости очистка кровли и водоотводящих устройств от мусора, грязи и наледи, препятствующих стоку дождевых и талых вод;
проверка и при необходимости очистка кровли от скопления снега и наледи;
при выявлении нарушений, приводящих к протечкам, - незамедлительное их устранение. В остальных случаях - разработка плана восстановительных работ (при необходимости), проведение восстановительных работ.</t>
  </si>
  <si>
    <t>Постановление Правительства РФ от 03.04.2013 № 290 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</si>
  <si>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Постановление Правительства РФ от 13.08.2006 № 491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</si>
  <si>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В соответствии с Правилами  пользования газом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газоснабжению, утверждённых постановлением Правительства РФ от 14.05.2013 № 410</t>
  </si>
  <si>
    <t xml:space="preserve">Общая площадь жилых помещений дома </t>
  </si>
  <si>
    <t>кв.м.</t>
  </si>
  <si>
    <t>Постановление Правительства РФ от 06.05.2011 № 354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</t>
  </si>
  <si>
    <t xml:space="preserve">Утверждено 
</t>
  </si>
  <si>
    <t xml:space="preserve">решением общего собрания собственников </t>
  </si>
  <si>
    <t>от "_______"________________2022г. №______</t>
  </si>
  <si>
    <t>Расчет размера платы за содержание и ремонт общего имущества собственников помещений в многоквартирном доме по адресу ул. Чехова, 357-2</t>
  </si>
  <si>
    <t>Работы, необходимые для надлежащего содержания
оборудования и систем инженерно-технического обеспечения, 
входящих в состав общего имущества в многоквартирном доме (Планово-предупредительные работы систем ХВС, ЦО, ЦК, ЭЭ.)</t>
  </si>
  <si>
    <t>плюс услуги: ОДН холодное водоснабжение, ОДН горячее водоснабжение, электроэнергия ОДН, ОДН расчитанные исходя из показаний приборов учетаа в случае отсутствия приборов учета по утвержденным нормативам</t>
  </si>
  <si>
    <t>3 раз в год</t>
  </si>
  <si>
    <t>Содержание лифтов</t>
  </si>
  <si>
    <t>обеспечение проведения технического освидетельствования лифта (лифтов), в том числе после замены элементов оборудования.</t>
  </si>
  <si>
    <t>организация системы диспетчерского контроля и обеспечение диспетчерской связи с кабиной лифта;
обеспечение проведения осмотров, технического обслуживания и ремонт лифта (лифтов);
обеспечение проведения аварийного обслуживания лифта (лифтов)</t>
  </si>
  <si>
    <t>Услуги банков и РЦ, выгрузка квиитанцимй</t>
  </si>
  <si>
    <t>Работы по уходу за зелеными насаждениями</t>
  </si>
  <si>
    <t>Водоотведение сточных водот подъездов, частичный ремонт тротура</t>
  </si>
  <si>
    <t>Покраска панелей в подъездах дома (входные группы (внутренняя часть, панели 1-х этажей)</t>
  </si>
  <si>
    <t>Установка заборка  во дворе дома вдоль тротура от 1-го подъезда до 3-го подъезда)</t>
  </si>
  <si>
    <t>Перечень работ по текущему ремонту</t>
  </si>
  <si>
    <t>Периодическая проверка вентиляционных каналов.</t>
  </si>
  <si>
    <t>Укладка плитки на площадках в подъезде</t>
  </si>
  <si>
    <t xml:space="preserve">1. Определение способа оказания услуг и выполнения работ;                                                                                                                                                                                             2. Подготовка заданий для исполнителей услуг и работ;                                                                                                                                                                                                            3. Осуществление контроля за оказанием услуг и выполнением работ по содержанию и ремонту Общего имущества в Многоквартирном доме исполнителями этих услуг и работ, в том числе документальное оформление приемки таких услуг и работ, а также фактов выполнения услуг и работ ненадлежащего качества                                                                                                                                                                                                                                                                   4. Ведение претензионной, исковой работы при выявлении нарушений исполнителями услуг и работ обязательств, вытекающих из договоров оказания услуг и (или) выполнения работ по содержанию и ремонту Общего имущества                                                                                                                                                                    5. Осуществление контроля качества коммунальных ресурсов и непрерывности их подачи до границ Общего имущества в Многоквартирном доме                                                                                                                                                                                                                                                                                                                                    6. Осуществление расчетов с ресурсоснабжающими организациями за коммунальные ресурсы, поставленные по договорам приобретения коммунальных ресурсов, потребляемых при использовании и содержании Общего имущества в Многоквартирном доме                                                                                                 7. Предоставление ресурсоснабжающим организациям, региональному оператору по обращению с твердыми коммунальными отходами информацию, необходимую для начисления платы за коммунальные услуги, в том числе о показаниях индивидуальных приборов учета, при предоставлении таких показаний Собственниками и пользователями помещений в Многоквартирном доме, и коллективных (общедомовых) приборов учета, установленных в Многоквартирном доме                                                                                                                                                                                            8.Принятие от Собственников и пользователей помещений в Многоквартирном доме обращения о нарушениях требований к качеству коммунальных услуг и (или) непрерывности обеспечения такими услугами, нарушениях при расчете размера платы за коммунальные услуги и взаимодействовать с ресурсоснабжающими организациями и региональным оператором по обращению с твердыми коммунальными отходами при рассмотрении указанных обращений, проведении проверки фактов, изложенных в них, устранении выявленных нарушений и направлении информации о результатах рассмотрения обращений в порядке, установленном Правительством Российской Федерации        </t>
  </si>
  <si>
    <t>Управление многоквартирным домом</t>
  </si>
  <si>
    <t>Наименование услуги (работы)</t>
  </si>
  <si>
    <t>Годовая стоимость (руб.)</t>
  </si>
  <si>
    <t>ПЕРЕЧЕНЬ ОБЯЗАТЕЛЬНЫХ УСЛУГ ПО УПРАВЛЕНИЮ МНОГОКВАРТИРНЫМ ДОМОМ:</t>
  </si>
  <si>
    <t>Описание услуг, требования к услугам</t>
  </si>
  <si>
    <t xml:space="preserve">Состав технической документации на Многоквартирный дом и иных документов, связанных с управлением Многоквартирным домом, должен соответствовать пунктам 24 и 26 Правил содержания общего имущества в многоквартирном доме, утвержденных постановлением Правительства Российской Федерации от 13.08.2006 № 491.
Техническая документация на Многоквартирный дом и иные документы, связанные с управлением Многоквартирным домом, должны актуализироваться по мере возникновения изменений.
</t>
  </si>
  <si>
    <t>Ведение реестра собственников помещений в Многоквартирном доме, нанимателях помещений в Многоквартирном доме и лиц, использующих общее имущество в Многоквартирном доме на основании договоров</t>
  </si>
  <si>
    <t xml:space="preserve">Реестр собственников помещений в Многоквартирном доме должен содержать сведения, указанные в части 3.1 статьи 45 Жилищного кодекса Российской Федерации.
Информация о нанимателях помещений в Многоквартирном доме должна содержать сведения, позволяющие идентифицировать нанимателей помещений, а также сведения о занимаемых ими помещениях, их площади, основаниях для владения и пользования помещениями.
Информация о лицах, использующих Общее имущество собственников помещений в Многоквартирном доме на основании договоров, должна содержать также сведения об основании для заключения договора, сроке договора, цене и других существенных условиях договора.
Реестр собственников помещений, информация о нанимателях помещений и  лицах, использующих общее имущество собственников помещений в многоквартирном доме, составляется, собирается, обновляется и хранится в письменной форме, а также в электронном виде с учетом требований законодательства Российской Федерации о защите персональных данных.
Сведения в реестре собственников помещений, информация о нанимателях помещений и лицах, использующих Общее имущество в Многоквартирном доме на основании договоров, должны актуализироваться по мере изменений.
</t>
  </si>
  <si>
    <t>Подготовка предложений по вопросам содержания и ремонта Общего имущества собственников помещений в Многоквартирном доме для их рассмотрения общим собранием собственников помещений в Многоквартирном доме</t>
  </si>
  <si>
    <t xml:space="preserve">1. Разработка перечня плановых услуг и работ по содержанию Общего имущества в Многоквартирном доме.
Перечень плановых услуг и работ по содержанию Общего имущества в Многоквартирном доме разрабатывается исходя из минимального перечня услуг и работ, необходимых для обеспечения надлежащего содержания общего имущества в многоквартирном доме, утвержденного постановлением Правительства Российской Федерации от 03.04.2013 № 290, с учетом состава Общего имущества в Многоквартирном доме, технического состояния элементов Общего имущества, в том числе выявленного по результатам осмотров, климатических особенностей эксплуатации Многоквартирного дома.
2 Расчет и обоснование финансовых потребностей, необходимых для оказания услуг и выполнения работ, входящих в перечень плановых услуг и работ.
Обоснование финансовых потребностей должно включать указание на источник покрытия таких потребностей, сметный расчет на выполнение отдельных видов работ или анализ ценовых предложений на рынке услуг и работ.
</t>
  </si>
  <si>
    <t xml:space="preserve">Организация оказания услуг и выполнения работ, предусмотренных, предусмотренных настоящим Договором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</si>
</sst>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2" fontId="4" fillId="0" borderId="1" xfId="0" applyNumberFormat="1" applyFont="1" applyBorder="1" applyAlignment="1"/>
    <xf numFmtId="0" fontId="5" fillId="0" borderId="1" xfId="0" applyFont="1" applyBorder="1" applyAlignment="1"/>
    <xf numFmtId="2" fontId="5" fillId="0" borderId="1" xfId="0" applyNumberFormat="1" applyFont="1" applyBorder="1" applyAlignment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3" xfId="0" applyFont="1" applyBorder="1" applyAlignment="1">
      <alignment horizontal="justify" vertical="top" wrapText="1"/>
    </xf>
    <xf numFmtId="2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/>
    <xf numFmtId="2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/>
    <xf numFmtId="0" fontId="5" fillId="0" borderId="5" xfId="0" applyFont="1" applyBorder="1"/>
    <xf numFmtId="2" fontId="3" fillId="0" borderId="3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8" fillId="2" borderId="1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11" fillId="0" borderId="7" xfId="0" applyFont="1" applyBorder="1" applyAlignment="1">
      <alignment horizontal="center" wrapText="1"/>
    </xf>
    <xf numFmtId="2" fontId="0" fillId="0" borderId="0" xfId="0" applyNumberFormat="1" applyAlignment="1">
      <alignment vertical="top"/>
    </xf>
    <xf numFmtId="0" fontId="5" fillId="0" borderId="0" xfId="0" applyFont="1" applyAlignment="1">
      <alignment wrapText="1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0" borderId="3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34" zoomScale="85" zoomScaleNormal="85" workbookViewId="0">
      <selection activeCell="D49" sqref="D49"/>
    </sheetView>
  </sheetViews>
  <sheetFormatPr defaultRowHeight="15" x14ac:dyDescent="0.25"/>
  <cols>
    <col min="1" max="1" width="31.5703125" customWidth="1"/>
    <col min="2" max="2" width="13.85546875" customWidth="1"/>
    <col min="3" max="3" width="12.7109375" style="13" customWidth="1"/>
    <col min="4" max="4" width="24.7109375" customWidth="1"/>
    <col min="5" max="5" width="67.140625" customWidth="1"/>
  </cols>
  <sheetData>
    <row r="1" spans="1:5" ht="15.75" customHeight="1" x14ac:dyDescent="0.25">
      <c r="A1" s="67" t="s">
        <v>55</v>
      </c>
      <c r="B1" s="67"/>
      <c r="C1" s="67"/>
      <c r="D1" s="67"/>
      <c r="E1" s="67"/>
    </row>
    <row r="2" spans="1:5" ht="15.75" customHeight="1" x14ac:dyDescent="0.25">
      <c r="A2" s="67" t="s">
        <v>56</v>
      </c>
      <c r="B2" s="67"/>
      <c r="C2" s="67"/>
      <c r="D2" s="67"/>
      <c r="E2" s="67"/>
    </row>
    <row r="3" spans="1:5" ht="15.75" customHeight="1" x14ac:dyDescent="0.25">
      <c r="A3" s="67" t="s">
        <v>57</v>
      </c>
      <c r="B3" s="67"/>
      <c r="C3" s="67"/>
      <c r="D3" s="67"/>
      <c r="E3" s="67"/>
    </row>
    <row r="4" spans="1:5" ht="50.25" customHeight="1" x14ac:dyDescent="0.25">
      <c r="A4" s="70" t="s">
        <v>58</v>
      </c>
      <c r="B4" s="70"/>
      <c r="C4" s="70"/>
      <c r="D4" s="70"/>
      <c r="E4" s="70"/>
    </row>
    <row r="5" spans="1:5" ht="57" customHeight="1" x14ac:dyDescent="0.25">
      <c r="A5" s="3" t="s">
        <v>75</v>
      </c>
      <c r="B5" s="3" t="s">
        <v>17</v>
      </c>
      <c r="C5" s="12" t="s">
        <v>76</v>
      </c>
      <c r="D5" s="4" t="s">
        <v>10</v>
      </c>
      <c r="E5" s="3" t="s">
        <v>78</v>
      </c>
    </row>
    <row r="6" spans="1:5" ht="21.75" customHeight="1" x14ac:dyDescent="0.25">
      <c r="A6" s="71" t="s">
        <v>74</v>
      </c>
      <c r="B6" s="71"/>
      <c r="C6" s="71"/>
      <c r="D6" s="72" t="s">
        <v>77</v>
      </c>
      <c r="E6" s="72"/>
    </row>
    <row r="7" spans="1:5" ht="82.5" customHeight="1" x14ac:dyDescent="0.25">
      <c r="A7" s="73"/>
      <c r="B7" s="17">
        <v>2.2999999999999998</v>
      </c>
      <c r="C7" s="76">
        <f>B7*C43*12</f>
        <v>153665.76</v>
      </c>
      <c r="D7" s="5" t="s">
        <v>29</v>
      </c>
      <c r="E7" s="5" t="s">
        <v>79</v>
      </c>
    </row>
    <row r="8" spans="1:5" ht="180" customHeight="1" x14ac:dyDescent="0.25">
      <c r="A8" s="74"/>
      <c r="B8" s="18"/>
      <c r="C8" s="77"/>
      <c r="D8" s="5" t="s">
        <v>80</v>
      </c>
      <c r="E8" s="5" t="s">
        <v>81</v>
      </c>
    </row>
    <row r="9" spans="1:5" ht="167.25" customHeight="1" x14ac:dyDescent="0.25">
      <c r="A9" s="74"/>
      <c r="B9" s="18"/>
      <c r="C9" s="77"/>
      <c r="D9" s="5" t="s">
        <v>82</v>
      </c>
      <c r="E9" s="5" t="s">
        <v>83</v>
      </c>
    </row>
    <row r="10" spans="1:5" ht="381.75" customHeight="1" x14ac:dyDescent="0.25">
      <c r="A10" s="74"/>
      <c r="B10" s="18"/>
      <c r="C10" s="77"/>
      <c r="D10" s="5" t="s">
        <v>84</v>
      </c>
      <c r="E10" s="5" t="s">
        <v>73</v>
      </c>
    </row>
    <row r="11" spans="1:5" ht="51" customHeight="1" x14ac:dyDescent="0.25">
      <c r="A11" s="74"/>
      <c r="B11" s="18"/>
      <c r="C11" s="77"/>
      <c r="D11" s="5" t="s">
        <v>0</v>
      </c>
      <c r="E11" s="5" t="s">
        <v>1</v>
      </c>
    </row>
    <row r="12" spans="1:5" ht="42.6" hidden="1" customHeight="1" x14ac:dyDescent="0.25">
      <c r="A12" s="74"/>
      <c r="B12" s="18"/>
      <c r="C12" s="77"/>
      <c r="D12" s="5"/>
      <c r="E12" s="5"/>
    </row>
    <row r="13" spans="1:5" ht="47.45" customHeight="1" x14ac:dyDescent="0.25">
      <c r="A13" s="74"/>
      <c r="B13" s="18"/>
      <c r="C13" s="77"/>
      <c r="D13" s="5" t="s">
        <v>2</v>
      </c>
      <c r="E13" s="5" t="s">
        <v>3</v>
      </c>
    </row>
    <row r="14" spans="1:5" ht="34.9" customHeight="1" x14ac:dyDescent="0.25">
      <c r="A14" s="74"/>
      <c r="B14" s="18"/>
      <c r="C14" s="77"/>
      <c r="D14" s="5" t="s">
        <v>4</v>
      </c>
      <c r="E14" s="5" t="s">
        <v>5</v>
      </c>
    </row>
    <row r="15" spans="1:5" ht="124.5" customHeight="1" x14ac:dyDescent="0.25">
      <c r="A15" s="74"/>
      <c r="B15" s="18"/>
      <c r="C15" s="77"/>
      <c r="D15" s="5" t="s">
        <v>6</v>
      </c>
      <c r="E15" s="5" t="s">
        <v>7</v>
      </c>
    </row>
    <row r="16" spans="1:5" ht="53.25" customHeight="1" x14ac:dyDescent="0.25">
      <c r="A16" s="75"/>
      <c r="B16" s="19"/>
      <c r="C16" s="78"/>
      <c r="D16" s="5" t="s">
        <v>8</v>
      </c>
      <c r="E16" s="5" t="s">
        <v>9</v>
      </c>
    </row>
    <row r="17" spans="1:5" ht="59.25" customHeight="1" x14ac:dyDescent="0.25">
      <c r="A17" s="54" t="s">
        <v>11</v>
      </c>
      <c r="B17" s="55"/>
      <c r="C17" s="55"/>
      <c r="D17" s="55"/>
      <c r="E17" s="56"/>
    </row>
    <row r="18" spans="1:5" ht="56.45" customHeight="1" x14ac:dyDescent="0.25">
      <c r="A18" s="1" t="s">
        <v>37</v>
      </c>
      <c r="B18" s="1">
        <v>1000</v>
      </c>
      <c r="C18" s="34">
        <v>51000</v>
      </c>
      <c r="D18" s="7" t="s">
        <v>38</v>
      </c>
      <c r="E18" s="6"/>
    </row>
    <row r="19" spans="1:5" ht="132.75" customHeight="1" x14ac:dyDescent="0.25">
      <c r="A19" s="57" t="s">
        <v>59</v>
      </c>
      <c r="B19" s="65"/>
      <c r="C19" s="59">
        <v>40000</v>
      </c>
      <c r="D19" s="5" t="s">
        <v>12</v>
      </c>
      <c r="E19" s="8" t="s">
        <v>13</v>
      </c>
    </row>
    <row r="20" spans="1:5" ht="147.75" customHeight="1" x14ac:dyDescent="0.25">
      <c r="A20" s="58"/>
      <c r="B20" s="66"/>
      <c r="C20" s="60"/>
      <c r="D20" s="5" t="s">
        <v>14</v>
      </c>
      <c r="E20" s="8" t="s">
        <v>15</v>
      </c>
    </row>
    <row r="21" spans="1:5" ht="56.45" customHeight="1" x14ac:dyDescent="0.25">
      <c r="A21" s="1" t="s">
        <v>47</v>
      </c>
      <c r="B21" s="1"/>
      <c r="C21" s="35">
        <v>50000</v>
      </c>
      <c r="D21" s="5" t="s">
        <v>25</v>
      </c>
      <c r="E21" s="8" t="s">
        <v>16</v>
      </c>
    </row>
    <row r="22" spans="1:5" ht="52.5" customHeight="1" x14ac:dyDescent="0.25">
      <c r="A22" s="1" t="s">
        <v>46</v>
      </c>
      <c r="B22" s="1">
        <v>1000</v>
      </c>
      <c r="C22" s="34">
        <v>19000</v>
      </c>
      <c r="D22" s="21"/>
      <c r="E22" s="6" t="s">
        <v>45</v>
      </c>
    </row>
    <row r="23" spans="1:5" ht="39" customHeight="1" x14ac:dyDescent="0.25">
      <c r="A23" s="1" t="s">
        <v>71</v>
      </c>
      <c r="B23" s="1"/>
      <c r="C23" s="34">
        <v>15000</v>
      </c>
      <c r="D23" s="21"/>
      <c r="E23" s="6" t="s">
        <v>61</v>
      </c>
    </row>
    <row r="24" spans="1:5" ht="259.5" customHeight="1" x14ac:dyDescent="0.25">
      <c r="A24" s="21" t="s">
        <v>34</v>
      </c>
      <c r="B24" s="20"/>
      <c r="C24" s="40">
        <v>35000</v>
      </c>
      <c r="D24" s="21"/>
      <c r="E24" s="16" t="s">
        <v>36</v>
      </c>
    </row>
    <row r="25" spans="1:5" s="25" customFormat="1" ht="298.5" customHeight="1" x14ac:dyDescent="0.25">
      <c r="A25" s="29" t="s">
        <v>35</v>
      </c>
      <c r="B25" s="30"/>
      <c r="C25" s="36">
        <v>50000</v>
      </c>
      <c r="D25" s="17"/>
      <c r="E25" s="31" t="s">
        <v>48</v>
      </c>
    </row>
    <row r="26" spans="1:5" ht="79.5" customHeight="1" x14ac:dyDescent="0.25">
      <c r="A26" s="15" t="s">
        <v>39</v>
      </c>
      <c r="B26" s="15"/>
      <c r="C26" s="35">
        <v>10400</v>
      </c>
      <c r="D26" s="21"/>
      <c r="E26" s="6"/>
    </row>
    <row r="27" spans="1:5" ht="68.25" customHeight="1" x14ac:dyDescent="0.25">
      <c r="A27" s="1" t="s">
        <v>18</v>
      </c>
      <c r="B27" s="1"/>
      <c r="C27" s="63">
        <v>30000</v>
      </c>
      <c r="D27" s="24"/>
      <c r="E27" s="68" t="s">
        <v>51</v>
      </c>
    </row>
    <row r="28" spans="1:5" ht="54.6" customHeight="1" x14ac:dyDescent="0.25">
      <c r="A28" s="1" t="s">
        <v>19</v>
      </c>
      <c r="B28" s="1"/>
      <c r="C28" s="64"/>
      <c r="D28" s="24"/>
      <c r="E28" s="69"/>
    </row>
    <row r="29" spans="1:5" ht="36" customHeight="1" x14ac:dyDescent="0.25">
      <c r="A29" s="14" t="s">
        <v>65</v>
      </c>
      <c r="B29" s="14"/>
      <c r="C29" s="34">
        <v>56316</v>
      </c>
      <c r="D29" s="24"/>
      <c r="E29" s="6" t="s">
        <v>45</v>
      </c>
    </row>
    <row r="30" spans="1:5" ht="22.5" customHeight="1" x14ac:dyDescent="0.25">
      <c r="A30" s="1" t="s">
        <v>20</v>
      </c>
      <c r="B30" s="1">
        <v>2</v>
      </c>
      <c r="C30" s="34">
        <f>B30*C43*12</f>
        <v>133622.40000000002</v>
      </c>
      <c r="E30" s="6"/>
    </row>
    <row r="31" spans="1:5" ht="24.75" customHeight="1" x14ac:dyDescent="0.25">
      <c r="A31" s="1" t="s">
        <v>30</v>
      </c>
      <c r="B31" s="1">
        <v>1.5</v>
      </c>
      <c r="C31" s="34">
        <f>B31*C43*12</f>
        <v>100216.80000000002</v>
      </c>
      <c r="D31" s="24"/>
      <c r="E31" s="6"/>
    </row>
    <row r="32" spans="1:5" ht="75.75" customHeight="1" x14ac:dyDescent="0.25">
      <c r="A32" s="1" t="s">
        <v>62</v>
      </c>
      <c r="B32" s="1">
        <v>3.58</v>
      </c>
      <c r="C32" s="34">
        <f>3.58*C43*12</f>
        <v>239184.09600000002</v>
      </c>
      <c r="D32" s="24"/>
      <c r="E32" s="7" t="s">
        <v>64</v>
      </c>
    </row>
    <row r="33" spans="1:6" ht="24.75" customHeight="1" x14ac:dyDescent="0.25">
      <c r="A33" s="1" t="s">
        <v>33</v>
      </c>
      <c r="B33" s="1"/>
      <c r="C33" s="37">
        <v>510</v>
      </c>
      <c r="D33" s="24"/>
      <c r="E33" s="6" t="s">
        <v>44</v>
      </c>
    </row>
    <row r="34" spans="1:6" ht="37.5" customHeight="1" x14ac:dyDescent="0.25">
      <c r="A34" s="1" t="s">
        <v>40</v>
      </c>
      <c r="B34" s="1"/>
      <c r="C34" s="37">
        <v>4500</v>
      </c>
      <c r="D34" s="24"/>
      <c r="E34" s="7" t="s">
        <v>63</v>
      </c>
    </row>
    <row r="35" spans="1:6" ht="18" customHeight="1" x14ac:dyDescent="0.25">
      <c r="A35" s="9" t="s">
        <v>21</v>
      </c>
      <c r="B35" s="22">
        <f>C35/C43/12</f>
        <v>12.494152118207728</v>
      </c>
      <c r="C35" s="38">
        <f>SUM(C18:C34)</f>
        <v>834749.29600000009</v>
      </c>
      <c r="D35" s="41"/>
      <c r="E35" s="10"/>
    </row>
    <row r="36" spans="1:6" ht="17.25" customHeight="1" x14ac:dyDescent="0.3">
      <c r="A36" s="50" t="s">
        <v>43</v>
      </c>
      <c r="B36" s="51"/>
      <c r="C36" s="51"/>
      <c r="D36" s="51"/>
      <c r="E36" s="52"/>
    </row>
    <row r="37" spans="1:6" ht="36.75" customHeight="1" x14ac:dyDescent="0.3">
      <c r="A37" s="47" t="s">
        <v>70</v>
      </c>
      <c r="B37" s="32">
        <f>C37/C43/12</f>
        <v>5.7849582105994202</v>
      </c>
      <c r="C37" s="33">
        <f>C38+C39+C41+C42+C40</f>
        <v>386500</v>
      </c>
      <c r="D37" s="44"/>
      <c r="E37" s="45"/>
    </row>
    <row r="38" spans="1:6" s="25" customFormat="1" ht="36.75" customHeight="1" x14ac:dyDescent="0.25">
      <c r="A38" s="43" t="s">
        <v>66</v>
      </c>
      <c r="B38" s="46"/>
      <c r="C38" s="32">
        <v>9000</v>
      </c>
      <c r="D38" s="24"/>
      <c r="E38" s="24"/>
    </row>
    <row r="39" spans="1:6" s="25" customFormat="1" ht="36.75" customHeight="1" x14ac:dyDescent="0.25">
      <c r="A39" s="43" t="s">
        <v>72</v>
      </c>
      <c r="B39" s="32"/>
      <c r="C39" s="32">
        <v>165500</v>
      </c>
      <c r="D39" s="24"/>
      <c r="E39" s="24"/>
    </row>
    <row r="40" spans="1:6" s="25" customFormat="1" ht="36.75" customHeight="1" x14ac:dyDescent="0.25">
      <c r="A40" s="43" t="s">
        <v>67</v>
      </c>
      <c r="B40" s="32"/>
      <c r="C40" s="32">
        <v>40000</v>
      </c>
      <c r="D40" s="24"/>
      <c r="E40" s="24"/>
    </row>
    <row r="41" spans="1:6" s="25" customFormat="1" ht="71.25" customHeight="1" x14ac:dyDescent="0.25">
      <c r="A41" s="43" t="s">
        <v>68</v>
      </c>
      <c r="B41" s="32"/>
      <c r="C41" s="32">
        <v>62000</v>
      </c>
      <c r="D41" s="24"/>
      <c r="E41" s="24"/>
      <c r="F41" s="48"/>
    </row>
    <row r="42" spans="1:6" s="25" customFormat="1" ht="52.5" customHeight="1" x14ac:dyDescent="0.25">
      <c r="A42" s="43" t="s">
        <v>69</v>
      </c>
      <c r="B42" s="32"/>
      <c r="C42" s="32">
        <v>110000</v>
      </c>
      <c r="D42" s="24"/>
      <c r="E42" s="24"/>
    </row>
    <row r="43" spans="1:6" ht="30.6" customHeight="1" x14ac:dyDescent="0.25">
      <c r="A43" s="9" t="s">
        <v>52</v>
      </c>
      <c r="B43" s="22"/>
      <c r="C43" s="42">
        <v>5567.6</v>
      </c>
      <c r="D43" s="6" t="s">
        <v>53</v>
      </c>
      <c r="E43" s="6"/>
    </row>
    <row r="44" spans="1:6" ht="15.75" x14ac:dyDescent="0.25">
      <c r="A44" s="9" t="s">
        <v>17</v>
      </c>
      <c r="B44" s="9"/>
      <c r="C44" s="26">
        <f>C46+C47</f>
        <v>20.57911032880715</v>
      </c>
      <c r="D44" s="6"/>
      <c r="E44" s="6"/>
    </row>
    <row r="45" spans="1:6" x14ac:dyDescent="0.25">
      <c r="A45" s="6" t="s">
        <v>22</v>
      </c>
      <c r="B45" s="6"/>
      <c r="C45" s="27"/>
      <c r="D45" s="6"/>
      <c r="E45" s="6"/>
    </row>
    <row r="46" spans="1:6" x14ac:dyDescent="0.25">
      <c r="A46" s="6" t="s">
        <v>23</v>
      </c>
      <c r="B46" s="6"/>
      <c r="C46" s="27">
        <v>2.2999999999999998</v>
      </c>
      <c r="D46" s="6"/>
      <c r="E46" s="6"/>
    </row>
    <row r="47" spans="1:6" ht="30.75" customHeight="1" x14ac:dyDescent="0.25">
      <c r="A47" s="23" t="s">
        <v>24</v>
      </c>
      <c r="B47" s="23"/>
      <c r="C47" s="28">
        <f>B37+B35</f>
        <v>18.27911032880715</v>
      </c>
      <c r="D47" s="6"/>
      <c r="E47" s="6"/>
    </row>
    <row r="48" spans="1:6" ht="30.75" customHeight="1" x14ac:dyDescent="0.25">
      <c r="A48" s="62" t="s">
        <v>32</v>
      </c>
      <c r="B48" s="62"/>
      <c r="C48" s="62"/>
      <c r="D48" s="2"/>
      <c r="E48" s="39"/>
    </row>
    <row r="49" spans="1:6" ht="42" customHeight="1" x14ac:dyDescent="0.25">
      <c r="A49" s="23" t="s">
        <v>31</v>
      </c>
      <c r="B49" s="23"/>
      <c r="C49" s="28">
        <v>2.2999999999999998</v>
      </c>
      <c r="D49" s="6"/>
      <c r="E49" s="6"/>
    </row>
    <row r="50" spans="1:6" ht="29.25" customHeight="1" x14ac:dyDescent="0.25">
      <c r="A50" s="61" t="s">
        <v>60</v>
      </c>
      <c r="B50" s="61"/>
      <c r="C50" s="61"/>
      <c r="D50" s="61"/>
      <c r="E50" s="61"/>
    </row>
    <row r="51" spans="1:6" ht="17.25" customHeight="1" x14ac:dyDescent="0.25"/>
    <row r="52" spans="1:6" ht="18.75" customHeight="1" x14ac:dyDescent="0.25">
      <c r="A52" s="53" t="s">
        <v>26</v>
      </c>
      <c r="B52" s="53"/>
      <c r="C52" s="53"/>
      <c r="D52" s="53"/>
      <c r="E52" s="53"/>
    </row>
    <row r="53" spans="1:6" ht="33" customHeight="1" x14ac:dyDescent="0.25">
      <c r="A53" s="49" t="s">
        <v>49</v>
      </c>
      <c r="B53" s="49"/>
      <c r="C53" s="49"/>
      <c r="D53" s="49"/>
      <c r="E53" s="49"/>
      <c r="F53" s="11"/>
    </row>
    <row r="54" spans="1:6" ht="47.25" customHeight="1" x14ac:dyDescent="0.25">
      <c r="A54" s="49" t="s">
        <v>50</v>
      </c>
      <c r="B54" s="49"/>
      <c r="C54" s="49"/>
      <c r="D54" s="49"/>
      <c r="E54" s="49"/>
      <c r="F54" s="11"/>
    </row>
    <row r="55" spans="1:6" ht="33.75" customHeight="1" x14ac:dyDescent="0.25">
      <c r="A55" s="49" t="s">
        <v>42</v>
      </c>
      <c r="B55" s="49"/>
      <c r="C55" s="49"/>
      <c r="D55" s="49"/>
      <c r="E55" s="49"/>
      <c r="F55" s="11"/>
    </row>
    <row r="56" spans="1:6" ht="20.25" customHeight="1" x14ac:dyDescent="0.25">
      <c r="A56" s="49" t="s">
        <v>41</v>
      </c>
      <c r="B56" s="49"/>
      <c r="C56" s="49"/>
      <c r="D56" s="49"/>
      <c r="E56" s="49"/>
      <c r="F56" s="11"/>
    </row>
    <row r="57" spans="1:6" ht="32.25" customHeight="1" x14ac:dyDescent="0.25">
      <c r="A57" s="49" t="s">
        <v>27</v>
      </c>
      <c r="B57" s="49"/>
      <c r="C57" s="49"/>
      <c r="D57" s="49"/>
      <c r="E57" s="49"/>
      <c r="F57" s="11"/>
    </row>
    <row r="58" spans="1:6" ht="18" customHeight="1" x14ac:dyDescent="0.25">
      <c r="A58" s="49" t="s">
        <v>28</v>
      </c>
      <c r="B58" s="49"/>
      <c r="C58" s="49"/>
      <c r="D58" s="49"/>
      <c r="E58" s="49"/>
      <c r="F58" s="11"/>
    </row>
    <row r="59" spans="1:6" ht="29.25" customHeight="1" x14ac:dyDescent="0.25">
      <c r="A59" s="49" t="s">
        <v>54</v>
      </c>
      <c r="B59" s="49"/>
      <c r="C59" s="49"/>
      <c r="D59" s="49"/>
      <c r="E59" s="49"/>
      <c r="F59" s="11"/>
    </row>
  </sheetData>
  <mergeCells count="25">
    <mergeCell ref="A3:E3"/>
    <mergeCell ref="E27:E28"/>
    <mergeCell ref="A2:E2"/>
    <mergeCell ref="A1:E1"/>
    <mergeCell ref="A4:E4"/>
    <mergeCell ref="A6:C6"/>
    <mergeCell ref="D6:E6"/>
    <mergeCell ref="A7:A16"/>
    <mergeCell ref="C7:C16"/>
    <mergeCell ref="A53:E53"/>
    <mergeCell ref="A36:E36"/>
    <mergeCell ref="A52:E52"/>
    <mergeCell ref="A17:E17"/>
    <mergeCell ref="A19:A20"/>
    <mergeCell ref="C19:C20"/>
    <mergeCell ref="A50:E50"/>
    <mergeCell ref="A48:C48"/>
    <mergeCell ref="C27:C28"/>
    <mergeCell ref="B19:B20"/>
    <mergeCell ref="A57:E57"/>
    <mergeCell ref="A58:E58"/>
    <mergeCell ref="A59:E59"/>
    <mergeCell ref="A54:E54"/>
    <mergeCell ref="A55:E55"/>
    <mergeCell ref="A56:E56"/>
  </mergeCells>
  <phoneticPr fontId="0" type="noConversion"/>
  <printOptions gridLines="1"/>
  <pageMargins left="0.70866141732283472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2022-10-14T09:20:42Z</cp:lastPrinted>
  <dcterms:created xsi:type="dcterms:W3CDTF">2020-01-15T16:38:29Z</dcterms:created>
  <dcterms:modified xsi:type="dcterms:W3CDTF">2022-11-01T08:58:07Z</dcterms:modified>
</cp:coreProperties>
</file>