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41D3B227-903F-48B8-B7F1-0604E139A3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9" r:id="rId1"/>
  </sheets>
  <definedNames>
    <definedName name="_xlnm._FilterDatabase" localSheetId="0" hidden="1">Sheet2!$B$5:$F$24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9" l="1"/>
  <c r="E29" i="9"/>
  <c r="I29" i="9" s="1"/>
  <c r="K29" i="9" s="1"/>
  <c r="E30" i="9"/>
  <c r="I30" i="9" s="1"/>
  <c r="E31" i="9"/>
  <c r="E27" i="9"/>
  <c r="I27" i="9"/>
  <c r="J27" i="9" s="1"/>
  <c r="F7" i="9"/>
  <c r="G7" i="9" s="1"/>
  <c r="I7" i="9"/>
  <c r="J7" i="9" s="1"/>
  <c r="F8" i="9"/>
  <c r="H8" i="9" s="1"/>
  <c r="I8" i="9"/>
  <c r="K8" i="9" s="1"/>
  <c r="F9" i="9"/>
  <c r="G9" i="9" s="1"/>
  <c r="I9" i="9"/>
  <c r="J9" i="9" s="1"/>
  <c r="F10" i="9"/>
  <c r="G10" i="9" s="1"/>
  <c r="I10" i="9"/>
  <c r="K10" i="9" s="1"/>
  <c r="F11" i="9"/>
  <c r="G11" i="9" s="1"/>
  <c r="I11" i="9"/>
  <c r="J11" i="9"/>
  <c r="K11" i="9"/>
  <c r="F12" i="9"/>
  <c r="H12" i="9" s="1"/>
  <c r="I12" i="9"/>
  <c r="K12" i="9" s="1"/>
  <c r="F13" i="9"/>
  <c r="G13" i="9" s="1"/>
  <c r="I13" i="9"/>
  <c r="J13" i="9" s="1"/>
  <c r="F14" i="9"/>
  <c r="G14" i="9" s="1"/>
  <c r="I14" i="9"/>
  <c r="K14" i="9" s="1"/>
  <c r="F15" i="9"/>
  <c r="G15" i="9" s="1"/>
  <c r="I15" i="9"/>
  <c r="J15" i="9" s="1"/>
  <c r="F16" i="9"/>
  <c r="H16" i="9" s="1"/>
  <c r="I16" i="9"/>
  <c r="K16" i="9" s="1"/>
  <c r="F17" i="9"/>
  <c r="G17" i="9" s="1"/>
  <c r="I17" i="9"/>
  <c r="J17" i="9" s="1"/>
  <c r="F18" i="9"/>
  <c r="G18" i="9" s="1"/>
  <c r="I18" i="9"/>
  <c r="K18" i="9" s="1"/>
  <c r="F19" i="9"/>
  <c r="G19" i="9" s="1"/>
  <c r="I19" i="9"/>
  <c r="K19" i="9" s="1"/>
  <c r="F20" i="9"/>
  <c r="H20" i="9" s="1"/>
  <c r="I20" i="9"/>
  <c r="K20" i="9" s="1"/>
  <c r="F21" i="9"/>
  <c r="G21" i="9" s="1"/>
  <c r="I21" i="9"/>
  <c r="J21" i="9" s="1"/>
  <c r="F22" i="9"/>
  <c r="G22" i="9" s="1"/>
  <c r="I22" i="9"/>
  <c r="K22" i="9" s="1"/>
  <c r="F23" i="9"/>
  <c r="G23" i="9" s="1"/>
  <c r="I23" i="9"/>
  <c r="J23" i="9" s="1"/>
  <c r="F24" i="9"/>
  <c r="H24" i="9" s="1"/>
  <c r="I24" i="9"/>
  <c r="K24" i="9" s="1"/>
  <c r="F25" i="9"/>
  <c r="G25" i="9" s="1"/>
  <c r="I25" i="9"/>
  <c r="K25" i="9" s="1"/>
  <c r="F26" i="9"/>
  <c r="G26" i="9" s="1"/>
  <c r="I26" i="9"/>
  <c r="K26" i="9" s="1"/>
  <c r="G27" i="9"/>
  <c r="H28" i="9"/>
  <c r="I28" i="9"/>
  <c r="J28" i="9" s="1"/>
  <c r="G29" i="9"/>
  <c r="G30" i="9"/>
  <c r="H31" i="9"/>
  <c r="I31" i="9"/>
  <c r="J31" i="9" s="1"/>
  <c r="K30" i="9" l="1"/>
  <c r="J30" i="9"/>
  <c r="J8" i="9"/>
  <c r="H11" i="9"/>
  <c r="H30" i="9"/>
  <c r="J12" i="9"/>
  <c r="J10" i="9"/>
  <c r="H10" i="9"/>
  <c r="K7" i="9"/>
  <c r="K31" i="9"/>
  <c r="H9" i="9"/>
  <c r="H7" i="9"/>
  <c r="J26" i="9"/>
  <c r="H26" i="9"/>
  <c r="J25" i="9"/>
  <c r="H25" i="9"/>
  <c r="J24" i="9"/>
  <c r="K23" i="9"/>
  <c r="H23" i="9"/>
  <c r="H22" i="9"/>
  <c r="J22" i="9"/>
  <c r="H21" i="9"/>
  <c r="J20" i="9"/>
  <c r="J19" i="9"/>
  <c r="H19" i="9"/>
  <c r="J18" i="9"/>
  <c r="H18" i="9"/>
  <c r="H17" i="9"/>
  <c r="J16" i="9"/>
  <c r="K15" i="9"/>
  <c r="H15" i="9"/>
  <c r="H14" i="9"/>
  <c r="J14" i="9"/>
  <c r="H13" i="9"/>
  <c r="H29" i="9"/>
  <c r="J29" i="9"/>
  <c r="K28" i="9"/>
  <c r="H27" i="9"/>
  <c r="K27" i="9"/>
  <c r="G31" i="9"/>
  <c r="G28" i="9"/>
  <c r="G24" i="9"/>
  <c r="G20" i="9"/>
  <c r="G16" i="9"/>
  <c r="G12" i="9"/>
  <c r="G8" i="9"/>
  <c r="K21" i="9"/>
  <c r="K17" i="9"/>
  <c r="K13" i="9"/>
  <c r="K9" i="9"/>
  <c r="F6" i="9"/>
  <c r="G6" i="9" s="1"/>
  <c r="I6" i="9"/>
  <c r="K6" i="9" s="1"/>
  <c r="H6" i="9" l="1"/>
  <c r="J6" i="9"/>
</calcChain>
</file>

<file path=xl/sharedStrings.xml><?xml version="1.0" encoding="utf-8"?>
<sst xmlns="http://schemas.openxmlformats.org/spreadsheetml/2006/main" count="46" uniqueCount="24">
  <si>
    <t>Floor</t>
  </si>
  <si>
    <t xml:space="preserve">Apartment № </t>
  </si>
  <si>
    <t>Price Black Frame/ sq.m.</t>
  </si>
  <si>
    <t>Total Price Black Frame</t>
  </si>
  <si>
    <t>I</t>
  </si>
  <si>
    <t>II</t>
  </si>
  <si>
    <t>III</t>
  </si>
  <si>
    <t>IV</t>
  </si>
  <si>
    <t>V</t>
  </si>
  <si>
    <t xml:space="preserve">№ </t>
  </si>
  <si>
    <t>Area/sq.m.</t>
  </si>
  <si>
    <t>Down Payment 30%</t>
  </si>
  <si>
    <t>Total Price White Frame</t>
  </si>
  <si>
    <t>Installment (X18)</t>
  </si>
  <si>
    <t>Royal Residence Botanico</t>
  </si>
  <si>
    <t>Black Frame</t>
  </si>
  <si>
    <t>White Frame</t>
  </si>
  <si>
    <t>Block 2 Cottage 2</t>
  </si>
  <si>
    <t>Block 2 Cottage 4</t>
  </si>
  <si>
    <t>Block 4 Cottage 2</t>
  </si>
  <si>
    <t>Block 4 Cottage 4</t>
  </si>
  <si>
    <t>Block 4 Cottage 6</t>
  </si>
  <si>
    <t>3 Floor Cottage</t>
  </si>
  <si>
    <t>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</si>
</sst>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A3" zoomScale="85" zoomScaleNormal="85" workbookViewId="0">
      <selection activeCell="A5" sqref="A5"/>
    </sheetView>
  </sheetViews>
  <sheetFormatPr defaultColWidth="10.77734375" defaultRowHeight="14.4" x14ac:dyDescent="0.3"/>
  <cols>
    <col min="1" max="1" width="2.88671875" style="1" customWidth="1"/>
    <col min="2" max="2" width="13.6640625" style="1" customWidth="1"/>
    <col min="3" max="3" width="16.6640625" style="1" customWidth="1"/>
    <col min="4" max="5" width="10.77734375" style="1"/>
    <col min="6" max="6" width="20.21875" style="1" customWidth="1"/>
    <col min="7" max="7" width="12.44140625" style="1" customWidth="1"/>
    <col min="8" max="8" width="13" style="1" customWidth="1"/>
    <col min="9" max="9" width="19" style="1" customWidth="1"/>
    <col min="10" max="10" width="14" style="1" customWidth="1"/>
    <col min="11" max="11" width="12.109375" style="1" customWidth="1"/>
    <col min="12" max="16384" width="10.77734375" style="1"/>
  </cols>
  <sheetData>
    <row r="1" spans="1:11" hidden="1" x14ac:dyDescent="0.3"/>
    <row r="2" spans="1:11" hidden="1" x14ac:dyDescent="0.3"/>
    <row r="3" spans="1:11" x14ac:dyDescent="0.3">
      <c r="A3" s="8" t="s">
        <v>14</v>
      </c>
      <c r="B3" s="8"/>
      <c r="C3" s="8"/>
      <c r="D3" s="8"/>
      <c r="E3" s="8"/>
      <c r="F3" s="10" t="s">
        <v>15</v>
      </c>
      <c r="G3" s="11"/>
      <c r="H3" s="12"/>
      <c r="I3" s="16" t="s">
        <v>16</v>
      </c>
      <c r="J3" s="17"/>
      <c r="K3" s="18"/>
    </row>
    <row r="4" spans="1:11" ht="14.4" customHeight="1" x14ac:dyDescent="0.3">
      <c r="A4" s="9" t="s">
        <v>23</v>
      </c>
      <c r="B4" s="9"/>
      <c r="C4" s="9"/>
      <c r="D4" s="9"/>
      <c r="E4" s="9"/>
      <c r="F4" s="13"/>
      <c r="G4" s="14"/>
      <c r="H4" s="15"/>
      <c r="I4" s="19"/>
      <c r="J4" s="20"/>
      <c r="K4" s="21"/>
    </row>
    <row r="5" spans="1:11" ht="43.2" x14ac:dyDescent="0.3">
      <c r="A5" s="4" t="s">
        <v>9</v>
      </c>
      <c r="B5" s="4" t="s">
        <v>0</v>
      </c>
      <c r="C5" s="4" t="s">
        <v>1</v>
      </c>
      <c r="D5" s="4" t="s">
        <v>10</v>
      </c>
      <c r="E5" s="4" t="s">
        <v>2</v>
      </c>
      <c r="F5" s="2" t="s">
        <v>3</v>
      </c>
      <c r="G5" s="2" t="s">
        <v>11</v>
      </c>
      <c r="H5" s="2" t="s">
        <v>13</v>
      </c>
      <c r="I5" s="7" t="s">
        <v>12</v>
      </c>
      <c r="J5" s="7" t="s">
        <v>11</v>
      </c>
      <c r="K5" s="7" t="s">
        <v>13</v>
      </c>
    </row>
    <row r="6" spans="1:11" x14ac:dyDescent="0.3">
      <c r="A6" s="4">
        <v>1</v>
      </c>
      <c r="B6" s="4" t="s">
        <v>4</v>
      </c>
      <c r="C6" s="4">
        <v>1</v>
      </c>
      <c r="D6" s="4">
        <v>59.4</v>
      </c>
      <c r="E6" s="5">
        <v>1500</v>
      </c>
      <c r="F6" s="3">
        <f>D6*E6</f>
        <v>89100</v>
      </c>
      <c r="G6" s="3">
        <f>F6*0.3</f>
        <v>26730</v>
      </c>
      <c r="H6" s="3">
        <f>F6*0.7/18</f>
        <v>3464.9999999999995</v>
      </c>
      <c r="I6" s="6">
        <f>D6*(E6+150)</f>
        <v>98010</v>
      </c>
      <c r="J6" s="6">
        <f>I6*0.3</f>
        <v>29403</v>
      </c>
      <c r="K6" s="6">
        <f>I6*0.7/18</f>
        <v>3811.5</v>
      </c>
    </row>
    <row r="7" spans="1:11" x14ac:dyDescent="0.3">
      <c r="A7" s="4">
        <v>2</v>
      </c>
      <c r="B7" s="4" t="s">
        <v>4</v>
      </c>
      <c r="C7" s="4">
        <v>3</v>
      </c>
      <c r="D7" s="4">
        <v>46.3</v>
      </c>
      <c r="E7" s="5">
        <v>1500</v>
      </c>
      <c r="F7" s="3">
        <f t="shared" ref="F7:F26" si="0">D7*E7</f>
        <v>69450</v>
      </c>
      <c r="G7" s="3">
        <f t="shared" ref="G7:G31" si="1">F7*0.3</f>
        <v>20835</v>
      </c>
      <c r="H7" s="3">
        <f t="shared" ref="H7:H31" si="2">F7*0.7/18</f>
        <v>2700.8333333333335</v>
      </c>
      <c r="I7" s="6">
        <f t="shared" ref="I7:I31" si="3">D7*(E7+150)</f>
        <v>76395</v>
      </c>
      <c r="J7" s="6">
        <f t="shared" ref="J7:J31" si="4">I7*0.3</f>
        <v>22918.5</v>
      </c>
      <c r="K7" s="6">
        <f t="shared" ref="K7:K31" si="5">I7*0.7/18</f>
        <v>2970.9166666666665</v>
      </c>
    </row>
    <row r="8" spans="1:11" x14ac:dyDescent="0.3">
      <c r="A8" s="4">
        <v>3</v>
      </c>
      <c r="B8" s="4" t="s">
        <v>4</v>
      </c>
      <c r="C8" s="4">
        <v>4</v>
      </c>
      <c r="D8" s="4">
        <v>59.5</v>
      </c>
      <c r="E8" s="5">
        <v>1050</v>
      </c>
      <c r="F8" s="3">
        <f t="shared" si="0"/>
        <v>62475</v>
      </c>
      <c r="G8" s="3">
        <f t="shared" si="1"/>
        <v>18742.5</v>
      </c>
      <c r="H8" s="3">
        <f t="shared" si="2"/>
        <v>2429.5833333333335</v>
      </c>
      <c r="I8" s="6">
        <f t="shared" si="3"/>
        <v>71400</v>
      </c>
      <c r="J8" s="6">
        <f t="shared" si="4"/>
        <v>21420</v>
      </c>
      <c r="K8" s="6">
        <f t="shared" si="5"/>
        <v>2776.6666666666665</v>
      </c>
    </row>
    <row r="9" spans="1:11" x14ac:dyDescent="0.3">
      <c r="A9" s="4">
        <v>4</v>
      </c>
      <c r="B9" s="4" t="s">
        <v>4</v>
      </c>
      <c r="C9" s="4">
        <v>5</v>
      </c>
      <c r="D9" s="4">
        <v>59.7</v>
      </c>
      <c r="E9" s="5">
        <v>1050</v>
      </c>
      <c r="F9" s="3">
        <f t="shared" si="0"/>
        <v>62685</v>
      </c>
      <c r="G9" s="3">
        <f t="shared" si="1"/>
        <v>18805.5</v>
      </c>
      <c r="H9" s="3">
        <f t="shared" si="2"/>
        <v>2437.75</v>
      </c>
      <c r="I9" s="6">
        <f t="shared" si="3"/>
        <v>71640</v>
      </c>
      <c r="J9" s="6">
        <f t="shared" si="4"/>
        <v>21492</v>
      </c>
      <c r="K9" s="6">
        <f t="shared" si="5"/>
        <v>2786</v>
      </c>
    </row>
    <row r="10" spans="1:11" x14ac:dyDescent="0.3">
      <c r="A10" s="4">
        <v>5</v>
      </c>
      <c r="B10" s="4" t="s">
        <v>4</v>
      </c>
      <c r="C10" s="4">
        <v>6</v>
      </c>
      <c r="D10" s="4">
        <v>43.6</v>
      </c>
      <c r="E10" s="5">
        <v>1050</v>
      </c>
      <c r="F10" s="3">
        <f t="shared" si="0"/>
        <v>45780</v>
      </c>
      <c r="G10" s="3">
        <f t="shared" si="1"/>
        <v>13734</v>
      </c>
      <c r="H10" s="3">
        <f t="shared" si="2"/>
        <v>1780.333333333333</v>
      </c>
      <c r="I10" s="6">
        <f t="shared" si="3"/>
        <v>52320</v>
      </c>
      <c r="J10" s="6">
        <f t="shared" si="4"/>
        <v>15696</v>
      </c>
      <c r="K10" s="6">
        <f t="shared" si="5"/>
        <v>2034.6666666666667</v>
      </c>
    </row>
    <row r="11" spans="1:11" x14ac:dyDescent="0.3">
      <c r="A11" s="4">
        <v>6</v>
      </c>
      <c r="B11" s="4" t="s">
        <v>4</v>
      </c>
      <c r="C11" s="4">
        <v>8</v>
      </c>
      <c r="D11" s="4">
        <v>61.3</v>
      </c>
      <c r="E11" s="5">
        <v>1050</v>
      </c>
      <c r="F11" s="3">
        <f t="shared" si="0"/>
        <v>64365</v>
      </c>
      <c r="G11" s="3">
        <f t="shared" si="1"/>
        <v>19309.5</v>
      </c>
      <c r="H11" s="3">
        <f t="shared" si="2"/>
        <v>2503.0833333333335</v>
      </c>
      <c r="I11" s="6">
        <f t="shared" si="3"/>
        <v>73560</v>
      </c>
      <c r="J11" s="6">
        <f t="shared" si="4"/>
        <v>22068</v>
      </c>
      <c r="K11" s="6">
        <f t="shared" si="5"/>
        <v>2860.6666666666665</v>
      </c>
    </row>
    <row r="12" spans="1:11" x14ac:dyDescent="0.3">
      <c r="A12" s="4">
        <v>7</v>
      </c>
      <c r="B12" s="4" t="s">
        <v>5</v>
      </c>
      <c r="C12" s="4">
        <v>16</v>
      </c>
      <c r="D12" s="4">
        <v>70</v>
      </c>
      <c r="E12" s="5">
        <v>1200</v>
      </c>
      <c r="F12" s="3">
        <f t="shared" si="0"/>
        <v>84000</v>
      </c>
      <c r="G12" s="3">
        <f t="shared" si="1"/>
        <v>25200</v>
      </c>
      <c r="H12" s="3">
        <f t="shared" si="2"/>
        <v>3266.6666666666661</v>
      </c>
      <c r="I12" s="6">
        <f t="shared" si="3"/>
        <v>94500</v>
      </c>
      <c r="J12" s="6">
        <f t="shared" si="4"/>
        <v>28350</v>
      </c>
      <c r="K12" s="6">
        <f t="shared" si="5"/>
        <v>3675</v>
      </c>
    </row>
    <row r="13" spans="1:11" x14ac:dyDescent="0.3">
      <c r="A13" s="4">
        <v>8</v>
      </c>
      <c r="B13" s="4" t="s">
        <v>6</v>
      </c>
      <c r="C13" s="4">
        <v>17</v>
      </c>
      <c r="D13" s="4">
        <v>69.8</v>
      </c>
      <c r="E13" s="5">
        <v>1250</v>
      </c>
      <c r="F13" s="3">
        <f t="shared" si="0"/>
        <v>87250</v>
      </c>
      <c r="G13" s="3">
        <f t="shared" si="1"/>
        <v>26175</v>
      </c>
      <c r="H13" s="3">
        <f t="shared" si="2"/>
        <v>3393.0555555555552</v>
      </c>
      <c r="I13" s="6">
        <f t="shared" si="3"/>
        <v>97720</v>
      </c>
      <c r="J13" s="6">
        <f t="shared" si="4"/>
        <v>29316</v>
      </c>
      <c r="K13" s="6">
        <f t="shared" si="5"/>
        <v>3800.2222222222222</v>
      </c>
    </row>
    <row r="14" spans="1:11" x14ac:dyDescent="0.3">
      <c r="A14" s="4">
        <v>9</v>
      </c>
      <c r="B14" s="4" t="s">
        <v>6</v>
      </c>
      <c r="C14" s="4">
        <v>18</v>
      </c>
      <c r="D14" s="4">
        <v>61.6</v>
      </c>
      <c r="E14" s="5">
        <v>1250</v>
      </c>
      <c r="F14" s="3">
        <f t="shared" si="0"/>
        <v>77000</v>
      </c>
      <c r="G14" s="3">
        <f t="shared" si="1"/>
        <v>23100</v>
      </c>
      <c r="H14" s="3">
        <f t="shared" si="2"/>
        <v>2994.4444444444443</v>
      </c>
      <c r="I14" s="6">
        <f t="shared" si="3"/>
        <v>86240</v>
      </c>
      <c r="J14" s="6">
        <f t="shared" si="4"/>
        <v>25872</v>
      </c>
      <c r="K14" s="6">
        <f t="shared" si="5"/>
        <v>3353.7777777777774</v>
      </c>
    </row>
    <row r="15" spans="1:11" x14ac:dyDescent="0.3">
      <c r="A15" s="4">
        <v>10</v>
      </c>
      <c r="B15" s="4" t="s">
        <v>6</v>
      </c>
      <c r="C15" s="4">
        <v>19</v>
      </c>
      <c r="D15" s="4">
        <v>61.6</v>
      </c>
      <c r="E15" s="5">
        <v>1250</v>
      </c>
      <c r="F15" s="3">
        <f t="shared" si="0"/>
        <v>77000</v>
      </c>
      <c r="G15" s="3">
        <f t="shared" si="1"/>
        <v>23100</v>
      </c>
      <c r="H15" s="3">
        <f t="shared" si="2"/>
        <v>2994.4444444444443</v>
      </c>
      <c r="I15" s="6">
        <f t="shared" si="3"/>
        <v>86240</v>
      </c>
      <c r="J15" s="6">
        <f t="shared" si="4"/>
        <v>25872</v>
      </c>
      <c r="K15" s="6">
        <f t="shared" si="5"/>
        <v>3353.7777777777774</v>
      </c>
    </row>
    <row r="16" spans="1:11" x14ac:dyDescent="0.3">
      <c r="A16" s="4">
        <v>11</v>
      </c>
      <c r="B16" s="4" t="s">
        <v>6</v>
      </c>
      <c r="C16" s="4">
        <v>20</v>
      </c>
      <c r="D16" s="4">
        <v>69.8</v>
      </c>
      <c r="E16" s="5">
        <v>1250</v>
      </c>
      <c r="F16" s="3">
        <f t="shared" si="0"/>
        <v>87250</v>
      </c>
      <c r="G16" s="3">
        <f t="shared" si="1"/>
        <v>26175</v>
      </c>
      <c r="H16" s="3">
        <f t="shared" si="2"/>
        <v>3393.0555555555552</v>
      </c>
      <c r="I16" s="6">
        <f t="shared" si="3"/>
        <v>97720</v>
      </c>
      <c r="J16" s="6">
        <f t="shared" si="4"/>
        <v>29316</v>
      </c>
      <c r="K16" s="6">
        <f t="shared" si="5"/>
        <v>3800.2222222222222</v>
      </c>
    </row>
    <row r="17" spans="1:11" x14ac:dyDescent="0.3">
      <c r="A17" s="4">
        <v>12</v>
      </c>
      <c r="B17" s="4" t="s">
        <v>7</v>
      </c>
      <c r="C17" s="4">
        <v>25</v>
      </c>
      <c r="D17" s="4">
        <v>69.8</v>
      </c>
      <c r="E17" s="5">
        <v>1300</v>
      </c>
      <c r="F17" s="3">
        <f t="shared" si="0"/>
        <v>90740</v>
      </c>
      <c r="G17" s="3">
        <f t="shared" si="1"/>
        <v>27222</v>
      </c>
      <c r="H17" s="3">
        <f t="shared" si="2"/>
        <v>3528.7777777777774</v>
      </c>
      <c r="I17" s="6">
        <f t="shared" si="3"/>
        <v>101210</v>
      </c>
      <c r="J17" s="6">
        <f t="shared" si="4"/>
        <v>30363</v>
      </c>
      <c r="K17" s="6">
        <f t="shared" si="5"/>
        <v>3935.9444444444443</v>
      </c>
    </row>
    <row r="18" spans="1:11" x14ac:dyDescent="0.3">
      <c r="A18" s="4">
        <v>13</v>
      </c>
      <c r="B18" s="4" t="s">
        <v>7</v>
      </c>
      <c r="C18" s="4">
        <v>26</v>
      </c>
      <c r="D18" s="4">
        <v>61.6</v>
      </c>
      <c r="E18" s="5">
        <v>1300</v>
      </c>
      <c r="F18" s="3">
        <f t="shared" si="0"/>
        <v>80080</v>
      </c>
      <c r="G18" s="3">
        <f t="shared" si="1"/>
        <v>24024</v>
      </c>
      <c r="H18" s="3">
        <f t="shared" si="2"/>
        <v>3114.2222222222222</v>
      </c>
      <c r="I18" s="6">
        <f t="shared" si="3"/>
        <v>89320</v>
      </c>
      <c r="J18" s="6">
        <f t="shared" si="4"/>
        <v>26796</v>
      </c>
      <c r="K18" s="6">
        <f t="shared" si="5"/>
        <v>3473.5555555555552</v>
      </c>
    </row>
    <row r="19" spans="1:11" x14ac:dyDescent="0.3">
      <c r="A19" s="4">
        <v>14</v>
      </c>
      <c r="B19" s="4" t="s">
        <v>7</v>
      </c>
      <c r="C19" s="4">
        <v>27</v>
      </c>
      <c r="D19" s="4">
        <v>61.6</v>
      </c>
      <c r="E19" s="5">
        <v>1300</v>
      </c>
      <c r="F19" s="3">
        <f t="shared" si="0"/>
        <v>80080</v>
      </c>
      <c r="G19" s="3">
        <f t="shared" si="1"/>
        <v>24024</v>
      </c>
      <c r="H19" s="3">
        <f t="shared" si="2"/>
        <v>3114.2222222222222</v>
      </c>
      <c r="I19" s="6">
        <f t="shared" si="3"/>
        <v>89320</v>
      </c>
      <c r="J19" s="6">
        <f t="shared" si="4"/>
        <v>26796</v>
      </c>
      <c r="K19" s="6">
        <f t="shared" si="5"/>
        <v>3473.5555555555552</v>
      </c>
    </row>
    <row r="20" spans="1:11" ht="16.95" customHeight="1" x14ac:dyDescent="0.3">
      <c r="A20" s="4">
        <v>15</v>
      </c>
      <c r="B20" s="4" t="s">
        <v>7</v>
      </c>
      <c r="C20" s="4">
        <v>28</v>
      </c>
      <c r="D20" s="4">
        <v>69.8</v>
      </c>
      <c r="E20" s="5">
        <v>1300</v>
      </c>
      <c r="F20" s="3">
        <f t="shared" si="0"/>
        <v>90740</v>
      </c>
      <c r="G20" s="3">
        <f t="shared" si="1"/>
        <v>27222</v>
      </c>
      <c r="H20" s="3">
        <f t="shared" si="2"/>
        <v>3528.7777777777774</v>
      </c>
      <c r="I20" s="6">
        <f t="shared" si="3"/>
        <v>101210</v>
      </c>
      <c r="J20" s="6">
        <f t="shared" si="4"/>
        <v>30363</v>
      </c>
      <c r="K20" s="6">
        <f t="shared" si="5"/>
        <v>3935.9444444444443</v>
      </c>
    </row>
    <row r="21" spans="1:11" x14ac:dyDescent="0.3">
      <c r="A21" s="4">
        <v>16</v>
      </c>
      <c r="B21" s="4" t="s">
        <v>8</v>
      </c>
      <c r="C21" s="4">
        <v>34</v>
      </c>
      <c r="D21" s="4">
        <v>113.5</v>
      </c>
      <c r="E21" s="5">
        <v>1290</v>
      </c>
      <c r="F21" s="3">
        <f t="shared" si="0"/>
        <v>146415</v>
      </c>
      <c r="G21" s="3">
        <f t="shared" si="1"/>
        <v>43924.5</v>
      </c>
      <c r="H21" s="3">
        <f t="shared" si="2"/>
        <v>5693.916666666667</v>
      </c>
      <c r="I21" s="6">
        <f t="shared" si="3"/>
        <v>163440</v>
      </c>
      <c r="J21" s="6">
        <f t="shared" si="4"/>
        <v>49032</v>
      </c>
      <c r="K21" s="6">
        <f t="shared" si="5"/>
        <v>6356</v>
      </c>
    </row>
    <row r="22" spans="1:11" x14ac:dyDescent="0.3">
      <c r="A22" s="4">
        <v>17</v>
      </c>
      <c r="B22" s="4" t="s">
        <v>8</v>
      </c>
      <c r="C22" s="4">
        <v>35</v>
      </c>
      <c r="D22" s="4">
        <v>113</v>
      </c>
      <c r="E22" s="5">
        <v>1290</v>
      </c>
      <c r="F22" s="3">
        <f t="shared" si="0"/>
        <v>145770</v>
      </c>
      <c r="G22" s="3">
        <f t="shared" si="1"/>
        <v>43731</v>
      </c>
      <c r="H22" s="3">
        <f t="shared" si="2"/>
        <v>5668.833333333333</v>
      </c>
      <c r="I22" s="6">
        <f t="shared" si="3"/>
        <v>162720</v>
      </c>
      <c r="J22" s="6">
        <f t="shared" si="4"/>
        <v>48816</v>
      </c>
      <c r="K22" s="6">
        <f t="shared" si="5"/>
        <v>6328</v>
      </c>
    </row>
    <row r="23" spans="1:11" x14ac:dyDescent="0.3">
      <c r="A23" s="4">
        <v>18</v>
      </c>
      <c r="B23" s="4" t="s">
        <v>8</v>
      </c>
      <c r="C23" s="4">
        <v>36</v>
      </c>
      <c r="D23" s="4">
        <v>132.69999999999999</v>
      </c>
      <c r="E23" s="5">
        <v>1290</v>
      </c>
      <c r="F23" s="3">
        <f t="shared" si="0"/>
        <v>171182.99999999997</v>
      </c>
      <c r="G23" s="3">
        <f t="shared" si="1"/>
        <v>51354.899999999987</v>
      </c>
      <c r="H23" s="3">
        <f t="shared" si="2"/>
        <v>6657.116666666665</v>
      </c>
      <c r="I23" s="6">
        <f t="shared" si="3"/>
        <v>191087.99999999997</v>
      </c>
      <c r="J23" s="6">
        <f t="shared" si="4"/>
        <v>57326.399999999987</v>
      </c>
      <c r="K23" s="6">
        <f t="shared" si="5"/>
        <v>7431.1999999999989</v>
      </c>
    </row>
    <row r="24" spans="1:11" x14ac:dyDescent="0.3">
      <c r="A24" s="4">
        <v>19</v>
      </c>
      <c r="B24" s="4" t="s">
        <v>8</v>
      </c>
      <c r="C24" s="4">
        <v>37</v>
      </c>
      <c r="D24" s="4">
        <v>133.1</v>
      </c>
      <c r="E24" s="5">
        <v>1290</v>
      </c>
      <c r="F24" s="3">
        <f t="shared" si="0"/>
        <v>171699</v>
      </c>
      <c r="G24" s="3">
        <f t="shared" si="1"/>
        <v>51509.7</v>
      </c>
      <c r="H24" s="3">
        <f t="shared" si="2"/>
        <v>6677.1833333333325</v>
      </c>
      <c r="I24" s="6">
        <f t="shared" si="3"/>
        <v>191664</v>
      </c>
      <c r="J24" s="6">
        <f t="shared" si="4"/>
        <v>57499.199999999997</v>
      </c>
      <c r="K24" s="6">
        <f t="shared" si="5"/>
        <v>7453.5999999999995</v>
      </c>
    </row>
    <row r="25" spans="1:11" x14ac:dyDescent="0.3">
      <c r="A25" s="4">
        <v>20</v>
      </c>
      <c r="B25" s="4" t="s">
        <v>8</v>
      </c>
      <c r="C25" s="4">
        <v>38</v>
      </c>
      <c r="D25" s="4">
        <v>123.4</v>
      </c>
      <c r="E25" s="5">
        <v>1290</v>
      </c>
      <c r="F25" s="3">
        <f t="shared" si="0"/>
        <v>159186</v>
      </c>
      <c r="G25" s="3">
        <f t="shared" si="1"/>
        <v>47755.799999999996</v>
      </c>
      <c r="H25" s="3">
        <f t="shared" si="2"/>
        <v>6190.5666666666666</v>
      </c>
      <c r="I25" s="6">
        <f t="shared" si="3"/>
        <v>177696</v>
      </c>
      <c r="J25" s="6">
        <f t="shared" si="4"/>
        <v>53308.799999999996</v>
      </c>
      <c r="K25" s="6">
        <f t="shared" si="5"/>
        <v>6910.4</v>
      </c>
    </row>
    <row r="26" spans="1:11" x14ac:dyDescent="0.3">
      <c r="A26" s="4">
        <v>21</v>
      </c>
      <c r="B26" s="4" t="s">
        <v>8</v>
      </c>
      <c r="C26" s="4">
        <v>39</v>
      </c>
      <c r="D26" s="4">
        <v>123.4</v>
      </c>
      <c r="E26" s="5">
        <v>1290</v>
      </c>
      <c r="F26" s="3">
        <f t="shared" si="0"/>
        <v>159186</v>
      </c>
      <c r="G26" s="3">
        <f t="shared" si="1"/>
        <v>47755.799999999996</v>
      </c>
      <c r="H26" s="3">
        <f t="shared" si="2"/>
        <v>6190.5666666666666</v>
      </c>
      <c r="I26" s="6">
        <f t="shared" si="3"/>
        <v>177696</v>
      </c>
      <c r="J26" s="6">
        <f t="shared" si="4"/>
        <v>53308.799999999996</v>
      </c>
      <c r="K26" s="6">
        <f t="shared" si="5"/>
        <v>6910.4</v>
      </c>
    </row>
    <row r="27" spans="1:11" ht="14.4" customHeight="1" x14ac:dyDescent="0.3">
      <c r="A27" s="4">
        <v>22</v>
      </c>
      <c r="B27" s="4" t="s">
        <v>22</v>
      </c>
      <c r="C27" s="4" t="s">
        <v>17</v>
      </c>
      <c r="D27" s="4">
        <v>238.6</v>
      </c>
      <c r="E27" s="5">
        <f>F27/D27</f>
        <v>880.13411567476953</v>
      </c>
      <c r="F27" s="3">
        <v>210000</v>
      </c>
      <c r="G27" s="3">
        <f t="shared" si="1"/>
        <v>63000</v>
      </c>
      <c r="H27" s="3">
        <f t="shared" si="2"/>
        <v>8166.666666666667</v>
      </c>
      <c r="I27" s="6">
        <f t="shared" si="3"/>
        <v>245789.99999999997</v>
      </c>
      <c r="J27" s="6">
        <f>I27*0.3</f>
        <v>73736.999999999985</v>
      </c>
      <c r="K27" s="6">
        <f t="shared" si="5"/>
        <v>9558.4999999999982</v>
      </c>
    </row>
    <row r="28" spans="1:11" x14ac:dyDescent="0.3">
      <c r="A28" s="4">
        <v>23</v>
      </c>
      <c r="B28" s="4" t="s">
        <v>22</v>
      </c>
      <c r="C28" s="4" t="s">
        <v>18</v>
      </c>
      <c r="D28" s="4">
        <v>238.6</v>
      </c>
      <c r="E28" s="5">
        <f t="shared" ref="E28:E31" si="6">F28/D28</f>
        <v>880.13411567476953</v>
      </c>
      <c r="F28" s="3">
        <v>210000</v>
      </c>
      <c r="G28" s="3">
        <f t="shared" si="1"/>
        <v>63000</v>
      </c>
      <c r="H28" s="3">
        <f t="shared" si="2"/>
        <v>8166.666666666667</v>
      </c>
      <c r="I28" s="6">
        <f t="shared" si="3"/>
        <v>245789.99999999997</v>
      </c>
      <c r="J28" s="6">
        <f t="shared" si="4"/>
        <v>73736.999999999985</v>
      </c>
      <c r="K28" s="6">
        <f t="shared" si="5"/>
        <v>9558.4999999999982</v>
      </c>
    </row>
    <row r="29" spans="1:11" x14ac:dyDescent="0.3">
      <c r="A29" s="4">
        <v>25</v>
      </c>
      <c r="B29" s="4" t="s">
        <v>22</v>
      </c>
      <c r="C29" s="4" t="s">
        <v>19</v>
      </c>
      <c r="D29" s="4">
        <v>238.6</v>
      </c>
      <c r="E29" s="5">
        <f t="shared" si="6"/>
        <v>880.13411567476953</v>
      </c>
      <c r="F29" s="3">
        <v>210000</v>
      </c>
      <c r="G29" s="3">
        <f t="shared" si="1"/>
        <v>63000</v>
      </c>
      <c r="H29" s="3">
        <f t="shared" si="2"/>
        <v>8166.666666666667</v>
      </c>
      <c r="I29" s="6">
        <f t="shared" si="3"/>
        <v>245789.99999999997</v>
      </c>
      <c r="J29" s="6">
        <f t="shared" si="4"/>
        <v>73736.999999999985</v>
      </c>
      <c r="K29" s="6">
        <f t="shared" si="5"/>
        <v>9558.4999999999982</v>
      </c>
    </row>
    <row r="30" spans="1:11" x14ac:dyDescent="0.3">
      <c r="A30" s="4">
        <v>26</v>
      </c>
      <c r="B30" s="4" t="s">
        <v>22</v>
      </c>
      <c r="C30" s="4" t="s">
        <v>20</v>
      </c>
      <c r="D30" s="4">
        <v>238.6</v>
      </c>
      <c r="E30" s="5">
        <f t="shared" si="6"/>
        <v>880.13411567476953</v>
      </c>
      <c r="F30" s="3">
        <v>210000</v>
      </c>
      <c r="G30" s="3">
        <f t="shared" si="1"/>
        <v>63000</v>
      </c>
      <c r="H30" s="3">
        <f t="shared" si="2"/>
        <v>8166.666666666667</v>
      </c>
      <c r="I30" s="6">
        <f t="shared" si="3"/>
        <v>245789.99999999997</v>
      </c>
      <c r="J30" s="6">
        <f t="shared" si="4"/>
        <v>73736.999999999985</v>
      </c>
      <c r="K30" s="6">
        <f t="shared" si="5"/>
        <v>9558.4999999999982</v>
      </c>
    </row>
    <row r="31" spans="1:11" x14ac:dyDescent="0.3">
      <c r="A31" s="4">
        <v>27</v>
      </c>
      <c r="B31" s="4" t="s">
        <v>22</v>
      </c>
      <c r="C31" s="4" t="s">
        <v>21</v>
      </c>
      <c r="D31" s="4">
        <v>238.6</v>
      </c>
      <c r="E31" s="5">
        <f t="shared" si="6"/>
        <v>880.13411567476953</v>
      </c>
      <c r="F31" s="3">
        <v>210000</v>
      </c>
      <c r="G31" s="3">
        <f t="shared" si="1"/>
        <v>63000</v>
      </c>
      <c r="H31" s="3">
        <f t="shared" si="2"/>
        <v>8166.666666666667</v>
      </c>
      <c r="I31" s="6">
        <f t="shared" si="3"/>
        <v>245789.99999999997</v>
      </c>
      <c r="J31" s="6">
        <f t="shared" si="4"/>
        <v>73736.999999999985</v>
      </c>
      <c r="K31" s="6">
        <f t="shared" si="5"/>
        <v>9558.4999999999982</v>
      </c>
    </row>
  </sheetData>
  <mergeCells count="4">
    <mergeCell ref="A3:E3"/>
    <mergeCell ref="A4:E4"/>
    <mergeCell ref="F3:H4"/>
    <mergeCell ref="I3:K4"/>
  </mergeCells>
  <phoneticPr fontId="1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2023-03-16T07:49:15Z</cp:lastPrinted>
  <dcterms:created xsi:type="dcterms:W3CDTF">2006-09-16T00:00:00Z</dcterms:created>
  <dcterms:modified xsi:type="dcterms:W3CDTF">2023-10-10T08:49:30Z</dcterms:modified>
</cp:coreProperties>
</file>