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3250" windowHeight="131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Лист1!$A$1:$Q$66</definedName>
  </definedNames>
  <calcPr calcId="124519"/>
</workbook>
</file>

<file path=xl/calcChain.xml><?xml version="1.0" encoding="utf-8"?>
<calcChain xmlns="http://schemas.openxmlformats.org/spreadsheetml/2006/main">
  <c r="Q65" i="1"/>
  <c r="N65"/>
  <c r="K65"/>
  <c r="H65"/>
  <c r="K53"/>
  <c r="H53"/>
  <c r="K54"/>
  <c r="H51"/>
  <c r="K52"/>
  <c r="H54"/>
  <c r="H52"/>
  <c r="H12"/>
  <c r="K15"/>
  <c r="H15"/>
  <c r="H18"/>
  <c r="K30"/>
  <c r="H30"/>
  <c r="H40"/>
  <c r="K43"/>
  <c r="H43"/>
  <c r="K55"/>
  <c r="H55"/>
  <c r="K34"/>
  <c r="K39"/>
  <c r="K20"/>
  <c r="K18" s="1"/>
  <c r="K63"/>
  <c r="K64"/>
  <c r="K51" l="1"/>
</calcChain>
</file>

<file path=xl/sharedStrings.xml><?xml version="1.0" encoding="utf-8"?>
<sst xmlns="http://schemas.openxmlformats.org/spreadsheetml/2006/main" count="256" uniqueCount="105">
  <si>
    <t>№</t>
  </si>
  <si>
    <t>Полное
наименование
оборудования</t>
  </si>
  <si>
    <t>Дата
приобретения оборудования</t>
  </si>
  <si>
    <t>Срок
службы оборудования (по паспорту, лет)</t>
  </si>
  <si>
    <t>Ед.
изм.</t>
  </si>
  <si>
    <t>В том числе</t>
  </si>
  <si>
    <t>оборудование, приобретённое за счёт средств краевого бюджета</t>
  </si>
  <si>
    <t>оборудование, приобретенное за счет средств местного бюджета</t>
  </si>
  <si>
    <t>оборудование, приобретённое за счёт средств федерального бюджета</t>
  </si>
  <si>
    <t>оборудование, при-обретённое за счёт доходов от предпринимательской дея-тельности и от платных услуг</t>
  </si>
  <si>
    <t>кол-во, шт.</t>
  </si>
  <si>
    <t>цена, тыс.руб.</t>
  </si>
  <si>
    <t>стоимость, тыс.руб.</t>
  </si>
  <si>
    <t xml:space="preserve">транспортные средства: </t>
  </si>
  <si>
    <t>светотехническое оборудование:</t>
  </si>
  <si>
    <t/>
  </si>
  <si>
    <t>Комплект постоянного света</t>
  </si>
  <si>
    <t>21.08.2018</t>
  </si>
  <si>
    <t>10 лет</t>
  </si>
  <si>
    <t>шт.</t>
  </si>
  <si>
    <t>звукотехническое оборудование:</t>
  </si>
  <si>
    <t>кинооборудование:
(видеопроекционное)</t>
  </si>
  <si>
    <t>Кронштейн подвесной для проектора</t>
  </si>
  <si>
    <t>04.09.2018</t>
  </si>
  <si>
    <t>Экран выдвижной потолочный</t>
  </si>
  <si>
    <t>музыкальные инструменты:</t>
  </si>
  <si>
    <t>Баян Тула</t>
  </si>
  <si>
    <t>2005</t>
  </si>
  <si>
    <t>нет</t>
  </si>
  <si>
    <t>Комплект детских  народных  инструментов</t>
  </si>
  <si>
    <t>08.07.2019</t>
  </si>
  <si>
    <t>специализированная мебель:</t>
  </si>
  <si>
    <t>Стеллаж металлический</t>
  </si>
  <si>
    <t>20.07.2018</t>
  </si>
  <si>
    <t>Стенд выставочный</t>
  </si>
  <si>
    <t>07.11.2018</t>
  </si>
  <si>
    <t>Витрина</t>
  </si>
  <si>
    <t>1990</t>
  </si>
  <si>
    <t>2009</t>
  </si>
  <si>
    <t>Стул деревянный полумяг.</t>
  </si>
  <si>
    <t>03.07.2019</t>
  </si>
  <si>
    <t>шт</t>
  </si>
  <si>
    <t>Стол складной металлический</t>
  </si>
  <si>
    <t>Стенд-ширма металлическая</t>
  </si>
  <si>
    <t>Мобильный стенд</t>
  </si>
  <si>
    <t>аудио-, фото-,              видеоаппаратура:</t>
  </si>
  <si>
    <t>Фотоаппарат Nikon D5300 Kit 18-55 mm VR AF-P, Black</t>
  </si>
  <si>
    <t>2008</t>
  </si>
  <si>
    <t>3 года</t>
  </si>
  <si>
    <t>Телевизор LG</t>
  </si>
  <si>
    <t>2003</t>
  </si>
  <si>
    <t>5 лет</t>
  </si>
  <si>
    <t>Фотоаппарат Canon IXUS 117 HS</t>
  </si>
  <si>
    <t>Цифровая видеокамера GoPro</t>
  </si>
  <si>
    <t>Телевизор LG диагональ 128 см</t>
  </si>
  <si>
    <t>2019</t>
  </si>
  <si>
    <t>Мультимедийная система  DVD</t>
  </si>
  <si>
    <t xml:space="preserve"> Цветной телевизор LG 32 д</t>
  </si>
  <si>
    <t>27.12.2019</t>
  </si>
  <si>
    <t>сценический реквизит:</t>
  </si>
  <si>
    <t>Комплект народных костюмов</t>
  </si>
  <si>
    <t>03.10.2019</t>
  </si>
  <si>
    <t>Баннер</t>
  </si>
  <si>
    <t>компьютерная и оргтехника:</t>
  </si>
  <si>
    <t>Сканер Plustek OpticFilm 8200i Ai</t>
  </si>
  <si>
    <t>Сенсорный киоск  MAECTRO 19</t>
  </si>
  <si>
    <t>Принтер Epson L 120 A4 струйный</t>
  </si>
  <si>
    <t>04.04.2018</t>
  </si>
  <si>
    <t>Компьютер</t>
  </si>
  <si>
    <t>2010</t>
  </si>
  <si>
    <t>Ксерокс</t>
  </si>
  <si>
    <t>Лазерное МФУ Samsung ML2070</t>
  </si>
  <si>
    <t>приборы контроля за температурно-влажностным и световым режимом</t>
  </si>
  <si>
    <t>другое:</t>
  </si>
  <si>
    <t>Машина стиральная Beko WRE55P1 BWV</t>
  </si>
  <si>
    <t>09.07.2018</t>
  </si>
  <si>
    <t>Электрическая плита-духовка</t>
  </si>
  <si>
    <t>Жалюзи оконные</t>
  </si>
  <si>
    <t>10.07.2018</t>
  </si>
  <si>
    <t>Кондиционер</t>
  </si>
  <si>
    <t>Шкаф</t>
  </si>
  <si>
    <t>20 лет</t>
  </si>
  <si>
    <t>Швейная машина "Ягуар 337"</t>
  </si>
  <si>
    <t>10.07.2019</t>
  </si>
  <si>
    <t>Вертикальный отпариватель одежды "Витесс"</t>
  </si>
  <si>
    <t>ИТОГО:</t>
  </si>
  <si>
    <t>Штатив Falkon Eyes Travel Line 1200</t>
  </si>
  <si>
    <t xml:space="preserve">Оснащённость учреждения культуры оборудованием </t>
  </si>
  <si>
    <t>Тумба-витрина</t>
  </si>
  <si>
    <t>21.05.2020</t>
  </si>
  <si>
    <t>Сейф-гарант</t>
  </si>
  <si>
    <t>Жалюзи Венеция</t>
  </si>
  <si>
    <t>05.04.2020</t>
  </si>
  <si>
    <t>Подвесная потолочная система для картин в сборе</t>
  </si>
  <si>
    <t>02.04.2020</t>
  </si>
  <si>
    <t>31.03.2020</t>
  </si>
  <si>
    <t>01.06.2021</t>
  </si>
  <si>
    <t>6 лет</t>
  </si>
  <si>
    <t>DVD-проигрыватель с караоке</t>
  </si>
  <si>
    <t>31.01.2010</t>
  </si>
  <si>
    <t>Кондиционер LG</t>
  </si>
  <si>
    <t>26.10.2005</t>
  </si>
  <si>
    <t>Кондиционер SPLIT SYSTEM BALLU</t>
  </si>
  <si>
    <t>31.12.2009</t>
  </si>
  <si>
    <t>по состоянию на 31.12.2021 г.</t>
  </si>
</sst>
</file>

<file path=xl/styles.xml><?xml version="1.0" encoding="utf-8"?>
<styleSheet xmlns="http://schemas.openxmlformats.org/spreadsheetml/2006/main">
  <numFmts count="1">
    <numFmt numFmtId="164" formatCode="#,##0.00000"/>
  </numFmts>
  <fonts count="12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</font>
    <font>
      <sz val="11"/>
      <color indexed="8"/>
      <name val="Times New Roman"/>
    </font>
    <font>
      <sz val="12"/>
      <color indexed="8"/>
      <name val="Times New Roman"/>
    </font>
    <font>
      <b/>
      <sz val="11"/>
      <color indexed="8"/>
      <name val="Times New Roman"/>
    </font>
    <font>
      <b/>
      <sz val="12"/>
      <color indexed="8"/>
      <name val="Times New Roman"/>
    </font>
    <font>
      <b/>
      <sz val="10"/>
      <color indexed="8"/>
      <name val="Times New Roman"/>
    </font>
    <font>
      <sz val="10"/>
      <color indexed="8"/>
      <name val="Times New Roman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NumberFormat="1" applyFont="1" applyFill="1" applyBorder="1" applyProtection="1"/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Protection="1"/>
    <xf numFmtId="0" fontId="3" fillId="0" borderId="2" xfId="0" applyNumberFormat="1" applyFont="1" applyFill="1" applyBorder="1" applyAlignment="1" applyProtection="1">
      <alignment horizontal="center" vertical="top" wrapText="1"/>
    </xf>
    <xf numFmtId="0" fontId="4" fillId="2" borderId="2" xfId="0" applyNumberFormat="1" applyFont="1" applyFill="1" applyBorder="1" applyAlignment="1" applyProtection="1">
      <alignment horizontal="center" vertical="top"/>
    </xf>
    <xf numFmtId="0" fontId="5" fillId="2" borderId="2" xfId="0" applyNumberFormat="1" applyFont="1" applyFill="1" applyBorder="1" applyAlignment="1" applyProtection="1">
      <alignment horizontal="left" vertical="top" wrapText="1"/>
    </xf>
    <xf numFmtId="49" fontId="2" fillId="0" borderId="2" xfId="0" applyNumberFormat="1" applyFont="1" applyFill="1" applyBorder="1" applyAlignment="1" applyProtection="1">
      <alignment horizontal="justify" vertical="top"/>
    </xf>
    <xf numFmtId="49" fontId="7" fillId="0" borderId="2" xfId="0" applyNumberFormat="1" applyFont="1" applyFill="1" applyBorder="1" applyAlignment="1" applyProtection="1">
      <alignment horizontal="left" vertical="top" wrapText="1"/>
    </xf>
    <xf numFmtId="49" fontId="5" fillId="2" borderId="2" xfId="0" applyNumberFormat="1" applyFont="1" applyFill="1" applyBorder="1" applyAlignment="1" applyProtection="1">
      <alignment horizontal="left" vertical="top" wrapText="1"/>
    </xf>
    <xf numFmtId="49" fontId="8" fillId="0" borderId="2" xfId="0" applyNumberFormat="1" applyFont="1" applyFill="1" applyBorder="1" applyAlignment="1" applyProtection="1">
      <alignment horizontal="left" vertical="top" wrapText="1"/>
    </xf>
    <xf numFmtId="0" fontId="8" fillId="0" borderId="2" xfId="0" applyNumberFormat="1" applyFont="1" applyFill="1" applyBorder="1" applyAlignment="1" applyProtection="1">
      <alignment horizontal="left" vertical="top" wrapText="1"/>
    </xf>
    <xf numFmtId="4" fontId="7" fillId="0" borderId="2" xfId="0" applyNumberFormat="1" applyFont="1" applyFill="1" applyBorder="1" applyAlignment="1" applyProtection="1">
      <alignment horizontal="center"/>
    </xf>
    <xf numFmtId="164" fontId="7" fillId="0" borderId="2" xfId="0" applyNumberFormat="1" applyFont="1" applyFill="1" applyBorder="1" applyAlignment="1" applyProtection="1">
      <alignment horizontal="center"/>
    </xf>
    <xf numFmtId="49" fontId="5" fillId="2" borderId="2" xfId="0" applyNumberFormat="1" applyFont="1" applyFill="1" applyBorder="1" applyAlignment="1" applyProtection="1">
      <alignment horizontal="center" wrapText="1"/>
    </xf>
    <xf numFmtId="0" fontId="4" fillId="2" borderId="2" xfId="0" applyNumberFormat="1" applyFont="1" applyFill="1" applyBorder="1" applyAlignment="1" applyProtection="1">
      <alignment horizontal="center" wrapText="1"/>
    </xf>
    <xf numFmtId="0" fontId="6" fillId="2" borderId="2" xfId="0" applyNumberFormat="1" applyFont="1" applyFill="1" applyBorder="1" applyAlignment="1" applyProtection="1">
      <alignment horizontal="center"/>
    </xf>
    <xf numFmtId="164" fontId="6" fillId="2" borderId="2" xfId="0" applyNumberFormat="1" applyFont="1" applyFill="1" applyBorder="1" applyAlignment="1" applyProtection="1">
      <alignment horizontal="center"/>
    </xf>
    <xf numFmtId="49" fontId="7" fillId="0" borderId="2" xfId="0" applyNumberFormat="1" applyFont="1" applyFill="1" applyBorder="1" applyAlignment="1" applyProtection="1">
      <alignment horizontal="center" wrapText="1"/>
    </xf>
    <xf numFmtId="0" fontId="7" fillId="0" borderId="2" xfId="0" applyNumberFormat="1" applyFont="1" applyFill="1" applyBorder="1" applyAlignment="1" applyProtection="1">
      <alignment horizontal="center" wrapText="1"/>
    </xf>
    <xf numFmtId="164" fontId="7" fillId="0" borderId="2" xfId="0" applyNumberFormat="1" applyFont="1" applyFill="1" applyBorder="1" applyAlignment="1" applyProtection="1">
      <alignment horizontal="center" wrapText="1"/>
    </xf>
    <xf numFmtId="49" fontId="8" fillId="0" borderId="2" xfId="0" applyNumberFormat="1" applyFont="1" applyFill="1" applyBorder="1" applyAlignment="1" applyProtection="1">
      <alignment horizontal="center" wrapText="1"/>
    </xf>
    <xf numFmtId="0" fontId="8" fillId="0" borderId="2" xfId="0" applyNumberFormat="1" applyFont="1" applyFill="1" applyBorder="1" applyAlignment="1" applyProtection="1">
      <alignment horizontal="center" wrapText="1"/>
    </xf>
    <xf numFmtId="0" fontId="2" fillId="2" borderId="2" xfId="0" applyNumberFormat="1" applyFont="1" applyFill="1" applyBorder="1" applyAlignment="1" applyProtection="1">
      <alignment horizontal="center" wrapText="1"/>
    </xf>
    <xf numFmtId="0" fontId="6" fillId="2" borderId="2" xfId="0" applyNumberFormat="1" applyFont="1" applyFill="1" applyBorder="1" applyAlignment="1" applyProtection="1">
      <alignment horizontal="center" wrapText="1"/>
    </xf>
    <xf numFmtId="4" fontId="6" fillId="2" borderId="2" xfId="0" applyNumberFormat="1" applyFont="1" applyFill="1" applyBorder="1" applyAlignment="1" applyProtection="1">
      <alignment horizontal="center"/>
    </xf>
    <xf numFmtId="164" fontId="8" fillId="0" borderId="2" xfId="0" applyNumberFormat="1" applyFont="1" applyFill="1" applyBorder="1" applyAlignment="1" applyProtection="1">
      <alignment horizontal="center"/>
    </xf>
    <xf numFmtId="0" fontId="8" fillId="0" borderId="2" xfId="0" applyNumberFormat="1" applyFont="1" applyFill="1" applyBorder="1" applyAlignment="1" applyProtection="1">
      <alignment horizontal="center" vertical="top"/>
    </xf>
    <xf numFmtId="0" fontId="9" fillId="0" borderId="0" xfId="0" applyFont="1" applyFill="1"/>
    <xf numFmtId="2" fontId="8" fillId="0" borderId="2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 vertical="top" wrapText="1"/>
    </xf>
    <xf numFmtId="0" fontId="1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view="pageBreakPreview" zoomScaleSheetLayoutView="100" workbookViewId="0">
      <selection activeCell="F5" sqref="F5:H5"/>
    </sheetView>
  </sheetViews>
  <sheetFormatPr defaultRowHeight="15"/>
  <cols>
    <col min="2" max="2" width="32" customWidth="1"/>
    <col min="3" max="3" width="9.85546875" customWidth="1"/>
    <col min="4" max="4" width="10.5703125" customWidth="1"/>
    <col min="8" max="8" width="12.85546875" customWidth="1"/>
    <col min="11" max="11" width="14" customWidth="1"/>
    <col min="17" max="17" width="11.85546875" customWidth="1"/>
  </cols>
  <sheetData>
    <row r="1" spans="1:17" ht="18.75">
      <c r="A1" s="1"/>
      <c r="B1" s="31" t="s">
        <v>87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>
      <c r="A2" s="1"/>
      <c r="B2" s="34" t="s">
        <v>104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9" customHeight="1">
      <c r="A3" s="1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ht="15.75">
      <c r="A4" s="30" t="s">
        <v>0</v>
      </c>
      <c r="B4" s="30" t="s">
        <v>1</v>
      </c>
      <c r="C4" s="30" t="s">
        <v>2</v>
      </c>
      <c r="D4" s="30" t="s">
        <v>3</v>
      </c>
      <c r="E4" s="30" t="s">
        <v>4</v>
      </c>
      <c r="F4" s="30" t="s">
        <v>5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1:17" ht="60" customHeight="1">
      <c r="A5" s="30"/>
      <c r="B5" s="30"/>
      <c r="C5" s="30"/>
      <c r="D5" s="30"/>
      <c r="E5" s="30"/>
      <c r="F5" s="30" t="s">
        <v>6</v>
      </c>
      <c r="G5" s="30"/>
      <c r="H5" s="30"/>
      <c r="I5" s="30" t="s">
        <v>7</v>
      </c>
      <c r="J5" s="30"/>
      <c r="K5" s="30"/>
      <c r="L5" s="30" t="s">
        <v>8</v>
      </c>
      <c r="M5" s="30"/>
      <c r="N5" s="30"/>
      <c r="O5" s="30" t="s">
        <v>9</v>
      </c>
      <c r="P5" s="30"/>
      <c r="Q5" s="30"/>
    </row>
    <row r="6" spans="1:17" ht="57.75" customHeight="1">
      <c r="A6" s="30"/>
      <c r="B6" s="30"/>
      <c r="C6" s="30"/>
      <c r="D6" s="30"/>
      <c r="E6" s="30"/>
      <c r="F6" s="2" t="s">
        <v>10</v>
      </c>
      <c r="G6" s="2" t="s">
        <v>11</v>
      </c>
      <c r="H6" s="2" t="s">
        <v>12</v>
      </c>
      <c r="I6" s="2" t="s">
        <v>10</v>
      </c>
      <c r="J6" s="2" t="s">
        <v>11</v>
      </c>
      <c r="K6" s="2" t="s">
        <v>12</v>
      </c>
      <c r="L6" s="2" t="s">
        <v>10</v>
      </c>
      <c r="M6" s="2" t="s">
        <v>11</v>
      </c>
      <c r="N6" s="2" t="s">
        <v>12</v>
      </c>
      <c r="O6" s="2" t="s">
        <v>10</v>
      </c>
      <c r="P6" s="2" t="s">
        <v>11</v>
      </c>
      <c r="Q6" s="2" t="s">
        <v>12</v>
      </c>
    </row>
    <row r="7" spans="1:17" ht="15.75">
      <c r="A7" s="3"/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  <c r="O7" s="4">
        <v>14</v>
      </c>
      <c r="P7" s="4">
        <v>15</v>
      </c>
      <c r="Q7" s="4">
        <v>16</v>
      </c>
    </row>
    <row r="8" spans="1:17" ht="18.75" customHeight="1">
      <c r="A8" s="5">
        <v>1</v>
      </c>
      <c r="B8" s="6" t="s">
        <v>13</v>
      </c>
      <c r="C8" s="14"/>
      <c r="D8" s="15"/>
      <c r="E8" s="15"/>
      <c r="F8" s="16"/>
      <c r="G8" s="17"/>
      <c r="H8" s="17">
        <v>0</v>
      </c>
      <c r="I8" s="16"/>
      <c r="J8" s="17"/>
      <c r="K8" s="17">
        <v>0</v>
      </c>
      <c r="L8" s="16"/>
      <c r="M8" s="17"/>
      <c r="N8" s="17">
        <v>0</v>
      </c>
      <c r="O8" s="16"/>
      <c r="P8" s="17"/>
      <c r="Q8" s="17">
        <v>0</v>
      </c>
    </row>
    <row r="9" spans="1:17" ht="31.5">
      <c r="A9" s="5">
        <v>2</v>
      </c>
      <c r="B9" s="6" t="s">
        <v>14</v>
      </c>
      <c r="C9" s="14"/>
      <c r="D9" s="15"/>
      <c r="E9" s="15"/>
      <c r="F9" s="16"/>
      <c r="G9" s="17"/>
      <c r="H9" s="17">
        <v>22</v>
      </c>
      <c r="I9" s="16"/>
      <c r="J9" s="17"/>
      <c r="K9" s="17">
        <v>0</v>
      </c>
      <c r="L9" s="16"/>
      <c r="M9" s="17"/>
      <c r="N9" s="17">
        <v>0</v>
      </c>
      <c r="O9" s="16"/>
      <c r="P9" s="17"/>
      <c r="Q9" s="17">
        <v>0</v>
      </c>
    </row>
    <row r="10" spans="1:17">
      <c r="A10" s="7" t="s">
        <v>15</v>
      </c>
      <c r="B10" s="8" t="s">
        <v>16</v>
      </c>
      <c r="C10" s="18" t="s">
        <v>17</v>
      </c>
      <c r="D10" s="18" t="s">
        <v>18</v>
      </c>
      <c r="E10" s="19" t="s">
        <v>19</v>
      </c>
      <c r="F10" s="12">
        <v>1</v>
      </c>
      <c r="G10" s="20">
        <v>22</v>
      </c>
      <c r="H10" s="20">
        <v>22</v>
      </c>
      <c r="I10" s="12">
        <v>0</v>
      </c>
      <c r="J10" s="20">
        <v>0</v>
      </c>
      <c r="K10" s="20">
        <v>0</v>
      </c>
      <c r="L10" s="12">
        <v>0</v>
      </c>
      <c r="M10" s="20">
        <v>0</v>
      </c>
      <c r="N10" s="20">
        <v>0</v>
      </c>
      <c r="O10" s="12">
        <v>0</v>
      </c>
      <c r="P10" s="20">
        <v>0</v>
      </c>
      <c r="Q10" s="20">
        <v>0</v>
      </c>
    </row>
    <row r="11" spans="1:17" ht="31.5">
      <c r="A11" s="5">
        <v>3</v>
      </c>
      <c r="B11" s="6" t="s">
        <v>20</v>
      </c>
      <c r="C11" s="14"/>
      <c r="D11" s="15"/>
      <c r="E11" s="15"/>
      <c r="F11" s="16"/>
      <c r="G11" s="17"/>
      <c r="H11" s="17">
        <v>0</v>
      </c>
      <c r="I11" s="16"/>
      <c r="J11" s="17"/>
      <c r="K11" s="17">
        <v>0</v>
      </c>
      <c r="L11" s="16"/>
      <c r="M11" s="17"/>
      <c r="N11" s="17">
        <v>0</v>
      </c>
      <c r="O11" s="16"/>
      <c r="P11" s="17"/>
      <c r="Q11" s="17">
        <v>0</v>
      </c>
    </row>
    <row r="12" spans="1:17" ht="31.5">
      <c r="A12" s="5">
        <v>4</v>
      </c>
      <c r="B12" s="6" t="s">
        <v>21</v>
      </c>
      <c r="C12" s="14"/>
      <c r="D12" s="15"/>
      <c r="E12" s="15"/>
      <c r="F12" s="16"/>
      <c r="G12" s="17"/>
      <c r="H12" s="17">
        <f>SUM(H13:H14)</f>
        <v>10.61</v>
      </c>
      <c r="I12" s="16"/>
      <c r="J12" s="17"/>
      <c r="K12" s="17">
        <v>0</v>
      </c>
      <c r="L12" s="16"/>
      <c r="M12" s="17"/>
      <c r="N12" s="17">
        <v>0</v>
      </c>
      <c r="O12" s="16"/>
      <c r="P12" s="17"/>
      <c r="Q12" s="17">
        <v>0</v>
      </c>
    </row>
    <row r="13" spans="1:17" ht="25.5">
      <c r="A13" s="7" t="s">
        <v>15</v>
      </c>
      <c r="B13" s="8" t="s">
        <v>22</v>
      </c>
      <c r="C13" s="18" t="s">
        <v>23</v>
      </c>
      <c r="D13" s="18" t="s">
        <v>18</v>
      </c>
      <c r="E13" s="19" t="s">
        <v>19</v>
      </c>
      <c r="F13" s="12">
        <v>1</v>
      </c>
      <c r="G13" s="20">
        <v>3</v>
      </c>
      <c r="H13" s="20">
        <v>3</v>
      </c>
      <c r="I13" s="12">
        <v>0</v>
      </c>
      <c r="J13" s="20">
        <v>0</v>
      </c>
      <c r="K13" s="20">
        <v>0</v>
      </c>
      <c r="L13" s="12">
        <v>0</v>
      </c>
      <c r="M13" s="20">
        <v>0</v>
      </c>
      <c r="N13" s="20">
        <v>0</v>
      </c>
      <c r="O13" s="12">
        <v>0</v>
      </c>
      <c r="P13" s="20">
        <v>0</v>
      </c>
      <c r="Q13" s="20">
        <v>0</v>
      </c>
    </row>
    <row r="14" spans="1:17" ht="15" customHeight="1">
      <c r="A14" s="7" t="s">
        <v>15</v>
      </c>
      <c r="B14" s="8" t="s">
        <v>24</v>
      </c>
      <c r="C14" s="18" t="s">
        <v>23</v>
      </c>
      <c r="D14" s="18" t="s">
        <v>18</v>
      </c>
      <c r="E14" s="19" t="s">
        <v>19</v>
      </c>
      <c r="F14" s="12">
        <v>1</v>
      </c>
      <c r="G14" s="20">
        <v>7.61</v>
      </c>
      <c r="H14" s="20">
        <v>7.61</v>
      </c>
      <c r="I14" s="12">
        <v>0</v>
      </c>
      <c r="J14" s="20">
        <v>0</v>
      </c>
      <c r="K14" s="20">
        <v>0</v>
      </c>
      <c r="L14" s="12">
        <v>0</v>
      </c>
      <c r="M14" s="20">
        <v>0</v>
      </c>
      <c r="N14" s="20">
        <v>0</v>
      </c>
      <c r="O14" s="12">
        <v>0</v>
      </c>
      <c r="P14" s="20">
        <v>0</v>
      </c>
      <c r="Q14" s="20">
        <v>0</v>
      </c>
    </row>
    <row r="15" spans="1:17" ht="31.5">
      <c r="A15" s="5">
        <v>5</v>
      </c>
      <c r="B15" s="6" t="s">
        <v>25</v>
      </c>
      <c r="C15" s="14"/>
      <c r="D15" s="15"/>
      <c r="E15" s="15"/>
      <c r="F15" s="16"/>
      <c r="G15" s="17"/>
      <c r="H15" s="17">
        <f>SUM(H16:H17)</f>
        <v>23.024999999999999</v>
      </c>
      <c r="I15" s="16"/>
      <c r="J15" s="17"/>
      <c r="K15" s="17">
        <f>SUM(K16:K17)</f>
        <v>16.100000000000001</v>
      </c>
      <c r="L15" s="16"/>
      <c r="M15" s="17"/>
      <c r="N15" s="17">
        <v>0</v>
      </c>
      <c r="O15" s="16"/>
      <c r="P15" s="17"/>
      <c r="Q15" s="17">
        <v>0</v>
      </c>
    </row>
    <row r="16" spans="1:17">
      <c r="A16" s="7" t="s">
        <v>15</v>
      </c>
      <c r="B16" s="8" t="s">
        <v>26</v>
      </c>
      <c r="C16" s="18" t="s">
        <v>27</v>
      </c>
      <c r="D16" s="18" t="s">
        <v>28</v>
      </c>
      <c r="E16" s="19" t="s">
        <v>19</v>
      </c>
      <c r="F16" s="12">
        <v>0</v>
      </c>
      <c r="G16" s="20">
        <v>0</v>
      </c>
      <c r="H16" s="20">
        <v>0</v>
      </c>
      <c r="I16" s="12">
        <v>1</v>
      </c>
      <c r="J16" s="20">
        <v>16.100000000000001</v>
      </c>
      <c r="K16" s="20">
        <v>16.100000000000001</v>
      </c>
      <c r="L16" s="12">
        <v>0</v>
      </c>
      <c r="M16" s="20">
        <v>0</v>
      </c>
      <c r="N16" s="20">
        <v>0</v>
      </c>
      <c r="O16" s="12">
        <v>0</v>
      </c>
      <c r="P16" s="20">
        <v>0</v>
      </c>
      <c r="Q16" s="20">
        <v>0</v>
      </c>
    </row>
    <row r="17" spans="1:17" ht="25.5">
      <c r="A17" s="7" t="s">
        <v>15</v>
      </c>
      <c r="B17" s="8" t="s">
        <v>29</v>
      </c>
      <c r="C17" s="18" t="s">
        <v>30</v>
      </c>
      <c r="D17" s="18" t="s">
        <v>28</v>
      </c>
      <c r="E17" s="19" t="s">
        <v>19</v>
      </c>
      <c r="F17" s="12">
        <v>1</v>
      </c>
      <c r="G17" s="20">
        <v>23.024999999999999</v>
      </c>
      <c r="H17" s="20">
        <v>23.024999999999999</v>
      </c>
      <c r="I17" s="12">
        <v>0</v>
      </c>
      <c r="J17" s="20">
        <v>0</v>
      </c>
      <c r="K17" s="20">
        <v>0</v>
      </c>
      <c r="L17" s="12">
        <v>0</v>
      </c>
      <c r="M17" s="20">
        <v>0</v>
      </c>
      <c r="N17" s="20">
        <v>0</v>
      </c>
      <c r="O17" s="12">
        <v>0</v>
      </c>
      <c r="P17" s="20">
        <v>0</v>
      </c>
      <c r="Q17" s="20">
        <v>0</v>
      </c>
    </row>
    <row r="18" spans="1:17" ht="31.5">
      <c r="A18" s="5">
        <v>6</v>
      </c>
      <c r="B18" s="6" t="s">
        <v>31</v>
      </c>
      <c r="C18" s="14"/>
      <c r="D18" s="15"/>
      <c r="E18" s="15"/>
      <c r="F18" s="16"/>
      <c r="G18" s="17"/>
      <c r="H18" s="17">
        <f>SUM(H19:H29)</f>
        <v>239.98399999999998</v>
      </c>
      <c r="I18" s="16"/>
      <c r="J18" s="17"/>
      <c r="K18" s="17">
        <f>SUM(K19:K29)</f>
        <v>100.1</v>
      </c>
      <c r="L18" s="16"/>
      <c r="M18" s="17"/>
      <c r="N18" s="17">
        <v>0</v>
      </c>
      <c r="O18" s="16"/>
      <c r="P18" s="17"/>
      <c r="Q18" s="17">
        <v>0</v>
      </c>
    </row>
    <row r="19" spans="1:17">
      <c r="A19" s="7" t="s">
        <v>15</v>
      </c>
      <c r="B19" s="8" t="s">
        <v>32</v>
      </c>
      <c r="C19" s="18" t="s">
        <v>33</v>
      </c>
      <c r="D19" s="18" t="s">
        <v>28</v>
      </c>
      <c r="E19" s="19" t="s">
        <v>19</v>
      </c>
      <c r="F19" s="12">
        <v>3</v>
      </c>
      <c r="G19" s="20">
        <v>3.3279999999999998</v>
      </c>
      <c r="H19" s="20">
        <v>9.984</v>
      </c>
      <c r="I19" s="12">
        <v>0</v>
      </c>
      <c r="J19" s="20">
        <v>0</v>
      </c>
      <c r="K19" s="20">
        <v>0</v>
      </c>
      <c r="L19" s="12">
        <v>0</v>
      </c>
      <c r="M19" s="20">
        <v>0</v>
      </c>
      <c r="N19" s="20">
        <v>0</v>
      </c>
      <c r="O19" s="12">
        <v>0</v>
      </c>
      <c r="P19" s="20">
        <v>0</v>
      </c>
      <c r="Q19" s="20">
        <v>0</v>
      </c>
    </row>
    <row r="20" spans="1:17">
      <c r="A20" s="7"/>
      <c r="B20" s="8" t="s">
        <v>32</v>
      </c>
      <c r="C20" s="21" t="s">
        <v>95</v>
      </c>
      <c r="D20" s="21" t="s">
        <v>28</v>
      </c>
      <c r="E20" s="22" t="s">
        <v>19</v>
      </c>
      <c r="F20" s="12">
        <v>0</v>
      </c>
      <c r="G20" s="20">
        <v>0</v>
      </c>
      <c r="H20" s="20">
        <v>0</v>
      </c>
      <c r="I20" s="12">
        <v>7</v>
      </c>
      <c r="J20" s="20">
        <v>3.6</v>
      </c>
      <c r="K20" s="20">
        <f>I20*J20</f>
        <v>25.2</v>
      </c>
      <c r="L20" s="12">
        <v>0</v>
      </c>
      <c r="M20" s="20">
        <v>0</v>
      </c>
      <c r="N20" s="20">
        <v>0</v>
      </c>
      <c r="O20" s="12">
        <v>0</v>
      </c>
      <c r="P20" s="20">
        <v>0</v>
      </c>
      <c r="Q20" s="20">
        <v>0</v>
      </c>
    </row>
    <row r="21" spans="1:17">
      <c r="A21" s="7" t="s">
        <v>15</v>
      </c>
      <c r="B21" s="8" t="s">
        <v>34</v>
      </c>
      <c r="C21" s="18" t="s">
        <v>35</v>
      </c>
      <c r="D21" s="18" t="s">
        <v>28</v>
      </c>
      <c r="E21" s="19" t="s">
        <v>19</v>
      </c>
      <c r="F21" s="12">
        <v>3</v>
      </c>
      <c r="G21" s="20">
        <v>2</v>
      </c>
      <c r="H21" s="20">
        <v>6</v>
      </c>
      <c r="I21" s="12">
        <v>0</v>
      </c>
      <c r="J21" s="20">
        <v>0</v>
      </c>
      <c r="K21" s="20">
        <v>0</v>
      </c>
      <c r="L21" s="12">
        <v>0</v>
      </c>
      <c r="M21" s="20">
        <v>0</v>
      </c>
      <c r="N21" s="20">
        <v>0</v>
      </c>
      <c r="O21" s="12">
        <v>0</v>
      </c>
      <c r="P21" s="20">
        <v>0</v>
      </c>
      <c r="Q21" s="20">
        <v>0</v>
      </c>
    </row>
    <row r="22" spans="1:17">
      <c r="A22" s="7" t="s">
        <v>15</v>
      </c>
      <c r="B22" s="8" t="s">
        <v>36</v>
      </c>
      <c r="C22" s="18" t="s">
        <v>37</v>
      </c>
      <c r="D22" s="18" t="s">
        <v>28</v>
      </c>
      <c r="E22" s="19" t="s">
        <v>19</v>
      </c>
      <c r="F22" s="12">
        <v>0</v>
      </c>
      <c r="G22" s="20">
        <v>0</v>
      </c>
      <c r="H22" s="20">
        <v>0</v>
      </c>
      <c r="I22" s="12">
        <v>4</v>
      </c>
      <c r="J22" s="20">
        <v>0</v>
      </c>
      <c r="K22" s="20">
        <v>0</v>
      </c>
      <c r="L22" s="12">
        <v>0</v>
      </c>
      <c r="M22" s="20">
        <v>0</v>
      </c>
      <c r="N22" s="20">
        <v>0</v>
      </c>
      <c r="O22" s="12">
        <v>0</v>
      </c>
      <c r="P22" s="20">
        <v>0</v>
      </c>
      <c r="Q22" s="20">
        <v>0</v>
      </c>
    </row>
    <row r="23" spans="1:17">
      <c r="A23" s="7" t="s">
        <v>15</v>
      </c>
      <c r="B23" s="8" t="s">
        <v>36</v>
      </c>
      <c r="C23" s="18" t="s">
        <v>38</v>
      </c>
      <c r="D23" s="18" t="s">
        <v>28</v>
      </c>
      <c r="E23" s="19" t="s">
        <v>19</v>
      </c>
      <c r="F23" s="12">
        <v>3</v>
      </c>
      <c r="G23" s="20">
        <v>30</v>
      </c>
      <c r="H23" s="20">
        <v>90</v>
      </c>
      <c r="I23" s="12">
        <v>0</v>
      </c>
      <c r="J23" s="20">
        <v>0</v>
      </c>
      <c r="K23" s="20">
        <v>0</v>
      </c>
      <c r="L23" s="12">
        <v>0</v>
      </c>
      <c r="M23" s="20">
        <v>0</v>
      </c>
      <c r="N23" s="20">
        <v>0</v>
      </c>
      <c r="O23" s="12">
        <v>0</v>
      </c>
      <c r="P23" s="20">
        <v>0</v>
      </c>
      <c r="Q23" s="20">
        <v>0</v>
      </c>
    </row>
    <row r="24" spans="1:17">
      <c r="A24" s="7" t="s">
        <v>15</v>
      </c>
      <c r="B24" s="8" t="s">
        <v>39</v>
      </c>
      <c r="C24" s="18" t="s">
        <v>40</v>
      </c>
      <c r="D24" s="18" t="s">
        <v>28</v>
      </c>
      <c r="E24" s="19" t="s">
        <v>41</v>
      </c>
      <c r="F24" s="12">
        <v>30</v>
      </c>
      <c r="G24" s="20">
        <v>3.5</v>
      </c>
      <c r="H24" s="20">
        <v>105</v>
      </c>
      <c r="I24" s="12">
        <v>0</v>
      </c>
      <c r="J24" s="20">
        <v>0</v>
      </c>
      <c r="K24" s="20">
        <v>0</v>
      </c>
      <c r="L24" s="12">
        <v>0</v>
      </c>
      <c r="M24" s="20">
        <v>0</v>
      </c>
      <c r="N24" s="20">
        <v>0</v>
      </c>
      <c r="O24" s="12">
        <v>0</v>
      </c>
      <c r="P24" s="20">
        <v>0</v>
      </c>
      <c r="Q24" s="20">
        <v>0</v>
      </c>
    </row>
    <row r="25" spans="1:17" ht="15" customHeight="1">
      <c r="A25" s="7" t="s">
        <v>15</v>
      </c>
      <c r="B25" s="8" t="s">
        <v>42</v>
      </c>
      <c r="C25" s="18" t="s">
        <v>40</v>
      </c>
      <c r="D25" s="18" t="s">
        <v>28</v>
      </c>
      <c r="E25" s="19" t="s">
        <v>19</v>
      </c>
      <c r="F25" s="12">
        <v>3</v>
      </c>
      <c r="G25" s="20">
        <v>4</v>
      </c>
      <c r="H25" s="20">
        <v>12</v>
      </c>
      <c r="I25" s="12">
        <v>0</v>
      </c>
      <c r="J25" s="20">
        <v>0</v>
      </c>
      <c r="K25" s="20">
        <v>0</v>
      </c>
      <c r="L25" s="12">
        <v>0</v>
      </c>
      <c r="M25" s="20">
        <v>0</v>
      </c>
      <c r="N25" s="20">
        <v>0</v>
      </c>
      <c r="O25" s="12">
        <v>0</v>
      </c>
      <c r="P25" s="20">
        <v>0</v>
      </c>
      <c r="Q25" s="20">
        <v>0</v>
      </c>
    </row>
    <row r="26" spans="1:17">
      <c r="A26" s="7" t="s">
        <v>15</v>
      </c>
      <c r="B26" s="8" t="s">
        <v>43</v>
      </c>
      <c r="C26" s="18" t="s">
        <v>40</v>
      </c>
      <c r="D26" s="18" t="s">
        <v>28</v>
      </c>
      <c r="E26" s="19" t="s">
        <v>19</v>
      </c>
      <c r="F26" s="12">
        <v>2</v>
      </c>
      <c r="G26" s="20">
        <v>6</v>
      </c>
      <c r="H26" s="20">
        <v>12</v>
      </c>
      <c r="I26" s="12">
        <v>0</v>
      </c>
      <c r="J26" s="20">
        <v>0</v>
      </c>
      <c r="K26" s="20">
        <v>0</v>
      </c>
      <c r="L26" s="12">
        <v>0</v>
      </c>
      <c r="M26" s="20">
        <v>0</v>
      </c>
      <c r="N26" s="20">
        <v>0</v>
      </c>
      <c r="O26" s="12">
        <v>0</v>
      </c>
      <c r="P26" s="20">
        <v>0</v>
      </c>
      <c r="Q26" s="20">
        <v>0</v>
      </c>
    </row>
    <row r="27" spans="1:17">
      <c r="A27" s="7" t="s">
        <v>15</v>
      </c>
      <c r="B27" s="8" t="s">
        <v>44</v>
      </c>
      <c r="C27" s="18" t="s">
        <v>30</v>
      </c>
      <c r="D27" s="18" t="s">
        <v>28</v>
      </c>
      <c r="E27" s="19" t="s">
        <v>19</v>
      </c>
      <c r="F27" s="12">
        <v>1</v>
      </c>
      <c r="G27" s="20">
        <v>5</v>
      </c>
      <c r="H27" s="20">
        <v>5</v>
      </c>
      <c r="I27" s="12">
        <v>0</v>
      </c>
      <c r="J27" s="20">
        <v>0</v>
      </c>
      <c r="K27" s="20">
        <v>0</v>
      </c>
      <c r="L27" s="12">
        <v>0</v>
      </c>
      <c r="M27" s="20">
        <v>0</v>
      </c>
      <c r="N27" s="20">
        <v>0</v>
      </c>
      <c r="O27" s="12">
        <v>0</v>
      </c>
      <c r="P27" s="20">
        <v>0</v>
      </c>
      <c r="Q27" s="20">
        <v>0</v>
      </c>
    </row>
    <row r="28" spans="1:17">
      <c r="A28" s="7"/>
      <c r="B28" s="10" t="s">
        <v>90</v>
      </c>
      <c r="C28" s="21" t="s">
        <v>89</v>
      </c>
      <c r="D28" s="21" t="s">
        <v>28</v>
      </c>
      <c r="E28" s="22" t="s">
        <v>19</v>
      </c>
      <c r="F28" s="12">
        <v>0</v>
      </c>
      <c r="G28" s="20">
        <v>0</v>
      </c>
      <c r="H28" s="20">
        <v>0</v>
      </c>
      <c r="I28" s="12">
        <v>1</v>
      </c>
      <c r="J28" s="20">
        <v>29.9</v>
      </c>
      <c r="K28" s="20">
        <v>29.9</v>
      </c>
      <c r="L28" s="12">
        <v>0</v>
      </c>
      <c r="M28" s="20">
        <v>0</v>
      </c>
      <c r="N28" s="20">
        <v>0</v>
      </c>
      <c r="O28" s="12">
        <v>0</v>
      </c>
      <c r="P28" s="20">
        <v>0</v>
      </c>
      <c r="Q28" s="20">
        <v>0</v>
      </c>
    </row>
    <row r="29" spans="1:17">
      <c r="A29" s="7"/>
      <c r="B29" s="8" t="s">
        <v>88</v>
      </c>
      <c r="C29" s="18" t="s">
        <v>89</v>
      </c>
      <c r="D29" s="18" t="s">
        <v>28</v>
      </c>
      <c r="E29" s="19" t="s">
        <v>19</v>
      </c>
      <c r="F29" s="12">
        <v>0</v>
      </c>
      <c r="G29" s="20">
        <v>0</v>
      </c>
      <c r="H29" s="20">
        <v>0</v>
      </c>
      <c r="I29" s="12">
        <v>3</v>
      </c>
      <c r="J29" s="20">
        <v>15</v>
      </c>
      <c r="K29" s="20">
        <v>45</v>
      </c>
      <c r="L29" s="12">
        <v>0</v>
      </c>
      <c r="M29" s="20">
        <v>0</v>
      </c>
      <c r="N29" s="20">
        <v>0</v>
      </c>
      <c r="O29" s="12">
        <v>0</v>
      </c>
      <c r="P29" s="20">
        <v>0</v>
      </c>
      <c r="Q29" s="20">
        <v>0</v>
      </c>
    </row>
    <row r="30" spans="1:17" ht="31.5">
      <c r="A30" s="5">
        <v>7</v>
      </c>
      <c r="B30" s="6" t="s">
        <v>45</v>
      </c>
      <c r="C30" s="14"/>
      <c r="D30" s="15"/>
      <c r="E30" s="15"/>
      <c r="F30" s="16"/>
      <c r="G30" s="17"/>
      <c r="H30" s="17">
        <f>SUM(H31:H39)</f>
        <v>86.5</v>
      </c>
      <c r="I30" s="16"/>
      <c r="J30" s="17"/>
      <c r="K30" s="17">
        <f>SUM(K31:K39)</f>
        <v>85.655599999999993</v>
      </c>
      <c r="L30" s="16"/>
      <c r="M30" s="17"/>
      <c r="N30" s="17">
        <v>0</v>
      </c>
      <c r="O30" s="16"/>
      <c r="P30" s="17"/>
      <c r="Q30" s="17">
        <v>0</v>
      </c>
    </row>
    <row r="31" spans="1:17" ht="25.5">
      <c r="A31" s="7" t="s">
        <v>15</v>
      </c>
      <c r="B31" s="8" t="s">
        <v>46</v>
      </c>
      <c r="C31" s="18" t="s">
        <v>17</v>
      </c>
      <c r="D31" s="18" t="s">
        <v>18</v>
      </c>
      <c r="E31" s="19" t="s">
        <v>19</v>
      </c>
      <c r="F31" s="12">
        <v>1</v>
      </c>
      <c r="G31" s="20">
        <v>40</v>
      </c>
      <c r="H31" s="20">
        <v>40</v>
      </c>
      <c r="I31" s="12">
        <v>0</v>
      </c>
      <c r="J31" s="20">
        <v>0</v>
      </c>
      <c r="K31" s="20">
        <v>0</v>
      </c>
      <c r="L31" s="12">
        <v>0</v>
      </c>
      <c r="M31" s="20">
        <v>0</v>
      </c>
      <c r="N31" s="20">
        <v>0</v>
      </c>
      <c r="O31" s="12">
        <v>0</v>
      </c>
      <c r="P31" s="20">
        <v>0</v>
      </c>
      <c r="Q31" s="20">
        <v>0</v>
      </c>
    </row>
    <row r="32" spans="1:17" ht="25.5">
      <c r="A32" s="7" t="s">
        <v>15</v>
      </c>
      <c r="B32" s="8" t="s">
        <v>86</v>
      </c>
      <c r="C32" s="18" t="s">
        <v>17</v>
      </c>
      <c r="D32" s="18" t="s">
        <v>18</v>
      </c>
      <c r="E32" s="19" t="s">
        <v>19</v>
      </c>
      <c r="F32" s="12">
        <v>1</v>
      </c>
      <c r="G32" s="20">
        <v>1.5</v>
      </c>
      <c r="H32" s="20">
        <v>1.5</v>
      </c>
      <c r="I32" s="12">
        <v>0</v>
      </c>
      <c r="J32" s="20">
        <v>0</v>
      </c>
      <c r="K32" s="20">
        <v>0</v>
      </c>
      <c r="L32" s="12">
        <v>0</v>
      </c>
      <c r="M32" s="20">
        <v>0</v>
      </c>
      <c r="N32" s="20">
        <v>0</v>
      </c>
      <c r="O32" s="12">
        <v>0</v>
      </c>
      <c r="P32" s="20">
        <v>0</v>
      </c>
      <c r="Q32" s="20">
        <v>0</v>
      </c>
    </row>
    <row r="33" spans="1:17" ht="15" customHeight="1">
      <c r="A33" s="7" t="s">
        <v>15</v>
      </c>
      <c r="B33" s="8" t="s">
        <v>52</v>
      </c>
      <c r="C33" s="18" t="s">
        <v>47</v>
      </c>
      <c r="D33" s="18" t="s">
        <v>51</v>
      </c>
      <c r="E33" s="19" t="s">
        <v>19</v>
      </c>
      <c r="F33" s="12">
        <v>0</v>
      </c>
      <c r="G33" s="20">
        <v>0</v>
      </c>
      <c r="H33" s="20">
        <v>0</v>
      </c>
      <c r="I33" s="12">
        <v>1</v>
      </c>
      <c r="J33" s="20">
        <v>5.5</v>
      </c>
      <c r="K33" s="20">
        <v>5.5</v>
      </c>
      <c r="L33" s="12">
        <v>0</v>
      </c>
      <c r="M33" s="20">
        <v>0</v>
      </c>
      <c r="N33" s="20">
        <v>0</v>
      </c>
      <c r="O33" s="12">
        <v>0</v>
      </c>
      <c r="P33" s="20">
        <v>0</v>
      </c>
      <c r="Q33" s="20">
        <v>0</v>
      </c>
    </row>
    <row r="34" spans="1:17" ht="15" customHeight="1">
      <c r="A34" s="7"/>
      <c r="B34" s="10" t="s">
        <v>98</v>
      </c>
      <c r="C34" s="21" t="s">
        <v>99</v>
      </c>
      <c r="D34" s="21" t="s">
        <v>28</v>
      </c>
      <c r="E34" s="22" t="s">
        <v>19</v>
      </c>
      <c r="F34" s="12">
        <v>0</v>
      </c>
      <c r="G34" s="20">
        <v>0</v>
      </c>
      <c r="H34" s="20">
        <v>0</v>
      </c>
      <c r="I34" s="12">
        <v>1</v>
      </c>
      <c r="J34" s="20">
        <v>3.2080000000000002</v>
      </c>
      <c r="K34" s="20">
        <f>I34*J34</f>
        <v>3.2080000000000002</v>
      </c>
      <c r="L34" s="12"/>
      <c r="M34" s="20"/>
      <c r="N34" s="20"/>
      <c r="O34" s="12"/>
      <c r="P34" s="20"/>
      <c r="Q34" s="20"/>
    </row>
    <row r="35" spans="1:17" ht="14.25" customHeight="1">
      <c r="A35" s="7" t="s">
        <v>15</v>
      </c>
      <c r="B35" s="8" t="s">
        <v>53</v>
      </c>
      <c r="C35" s="18" t="s">
        <v>30</v>
      </c>
      <c r="D35" s="18" t="s">
        <v>51</v>
      </c>
      <c r="E35" s="19" t="s">
        <v>19</v>
      </c>
      <c r="F35" s="12">
        <v>1</v>
      </c>
      <c r="G35" s="20">
        <v>45</v>
      </c>
      <c r="H35" s="20">
        <v>45</v>
      </c>
      <c r="I35" s="12">
        <v>0</v>
      </c>
      <c r="J35" s="20">
        <v>0</v>
      </c>
      <c r="K35" s="20">
        <v>0</v>
      </c>
      <c r="L35" s="12">
        <v>0</v>
      </c>
      <c r="M35" s="20">
        <v>0</v>
      </c>
      <c r="N35" s="20">
        <v>0</v>
      </c>
      <c r="O35" s="12">
        <v>0</v>
      </c>
      <c r="P35" s="20">
        <v>0</v>
      </c>
      <c r="Q35" s="20">
        <v>0</v>
      </c>
    </row>
    <row r="36" spans="1:17" ht="14.25" customHeight="1">
      <c r="A36" s="7" t="s">
        <v>15</v>
      </c>
      <c r="B36" s="8" t="s">
        <v>54</v>
      </c>
      <c r="C36" s="18" t="s">
        <v>55</v>
      </c>
      <c r="D36" s="18" t="s">
        <v>51</v>
      </c>
      <c r="E36" s="19" t="s">
        <v>19</v>
      </c>
      <c r="F36" s="12">
        <v>0</v>
      </c>
      <c r="G36" s="20">
        <v>0</v>
      </c>
      <c r="H36" s="20">
        <v>0</v>
      </c>
      <c r="I36" s="12">
        <v>1</v>
      </c>
      <c r="J36" s="20">
        <v>20</v>
      </c>
      <c r="K36" s="20">
        <v>20</v>
      </c>
      <c r="L36" s="12">
        <v>0</v>
      </c>
      <c r="M36" s="20">
        <v>0</v>
      </c>
      <c r="N36" s="20">
        <v>0</v>
      </c>
      <c r="O36" s="12">
        <v>0</v>
      </c>
      <c r="P36" s="20">
        <v>0</v>
      </c>
      <c r="Q36" s="20">
        <v>0</v>
      </c>
    </row>
    <row r="37" spans="1:17" ht="16.5" customHeight="1">
      <c r="A37" s="7" t="s">
        <v>15</v>
      </c>
      <c r="B37" s="8" t="s">
        <v>56</v>
      </c>
      <c r="C37" s="18" t="s">
        <v>55</v>
      </c>
      <c r="D37" s="18" t="s">
        <v>51</v>
      </c>
      <c r="E37" s="19" t="s">
        <v>19</v>
      </c>
      <c r="F37" s="12">
        <v>0</v>
      </c>
      <c r="G37" s="20">
        <v>0</v>
      </c>
      <c r="H37" s="20">
        <v>0</v>
      </c>
      <c r="I37" s="12">
        <v>1</v>
      </c>
      <c r="J37" s="20">
        <v>10</v>
      </c>
      <c r="K37" s="20">
        <v>10</v>
      </c>
      <c r="L37" s="12">
        <v>0</v>
      </c>
      <c r="M37" s="20">
        <v>0</v>
      </c>
      <c r="N37" s="20">
        <v>0</v>
      </c>
      <c r="O37" s="12">
        <v>0</v>
      </c>
      <c r="P37" s="20">
        <v>0</v>
      </c>
      <c r="Q37" s="20">
        <v>0</v>
      </c>
    </row>
    <row r="38" spans="1:17">
      <c r="A38" s="7" t="s">
        <v>15</v>
      </c>
      <c r="B38" s="8" t="s">
        <v>57</v>
      </c>
      <c r="C38" s="18" t="s">
        <v>58</v>
      </c>
      <c r="D38" s="18" t="s">
        <v>51</v>
      </c>
      <c r="E38" s="19" t="s">
        <v>19</v>
      </c>
      <c r="F38" s="12">
        <v>0</v>
      </c>
      <c r="G38" s="20">
        <v>0</v>
      </c>
      <c r="H38" s="20">
        <v>0</v>
      </c>
      <c r="I38" s="12">
        <v>1</v>
      </c>
      <c r="J38" s="20">
        <v>25.975999999999999</v>
      </c>
      <c r="K38" s="20">
        <v>25.975999999999999</v>
      </c>
      <c r="L38" s="12">
        <v>0</v>
      </c>
      <c r="M38" s="20">
        <v>0</v>
      </c>
      <c r="N38" s="20">
        <v>0</v>
      </c>
      <c r="O38" s="12">
        <v>0</v>
      </c>
      <c r="P38" s="20">
        <v>0</v>
      </c>
      <c r="Q38" s="20">
        <v>0</v>
      </c>
    </row>
    <row r="39" spans="1:17">
      <c r="A39" s="7"/>
      <c r="B39" s="8" t="s">
        <v>49</v>
      </c>
      <c r="C39" s="21" t="s">
        <v>96</v>
      </c>
      <c r="D39" s="21" t="s">
        <v>97</v>
      </c>
      <c r="E39" s="22" t="s">
        <v>19</v>
      </c>
      <c r="F39" s="12">
        <v>0</v>
      </c>
      <c r="G39" s="13">
        <v>0</v>
      </c>
      <c r="H39" s="13">
        <v>0</v>
      </c>
      <c r="I39" s="12">
        <v>1</v>
      </c>
      <c r="J39" s="20">
        <v>20.971599999999999</v>
      </c>
      <c r="K39" s="20">
        <f>I39*J39</f>
        <v>20.971599999999999</v>
      </c>
      <c r="L39" s="12">
        <v>0</v>
      </c>
      <c r="M39" s="13">
        <v>0</v>
      </c>
      <c r="N39" s="13">
        <v>0</v>
      </c>
      <c r="O39" s="12">
        <v>0</v>
      </c>
      <c r="P39" s="13">
        <v>0</v>
      </c>
      <c r="Q39" s="13">
        <v>0</v>
      </c>
    </row>
    <row r="40" spans="1:17" ht="19.5" customHeight="1">
      <c r="A40" s="5">
        <v>8</v>
      </c>
      <c r="B40" s="6" t="s">
        <v>59</v>
      </c>
      <c r="C40" s="14"/>
      <c r="D40" s="15"/>
      <c r="E40" s="15"/>
      <c r="F40" s="16"/>
      <c r="G40" s="17"/>
      <c r="H40" s="17">
        <f>SUM(H41:H42)</f>
        <v>55.1</v>
      </c>
      <c r="I40" s="16"/>
      <c r="J40" s="17"/>
      <c r="K40" s="17">
        <v>0</v>
      </c>
      <c r="L40" s="16"/>
      <c r="M40" s="17"/>
      <c r="N40" s="17">
        <v>0</v>
      </c>
      <c r="O40" s="16"/>
      <c r="P40" s="17"/>
      <c r="Q40" s="17">
        <v>0</v>
      </c>
    </row>
    <row r="41" spans="1:17">
      <c r="A41" s="7" t="s">
        <v>15</v>
      </c>
      <c r="B41" s="8" t="s">
        <v>60</v>
      </c>
      <c r="C41" s="18" t="s">
        <v>61</v>
      </c>
      <c r="D41" s="18" t="s">
        <v>28</v>
      </c>
      <c r="E41" s="19" t="s">
        <v>19</v>
      </c>
      <c r="F41" s="12">
        <v>1</v>
      </c>
      <c r="G41" s="20">
        <v>44.6</v>
      </c>
      <c r="H41" s="20">
        <v>44.6</v>
      </c>
      <c r="I41" s="12">
        <v>0</v>
      </c>
      <c r="J41" s="20">
        <v>0</v>
      </c>
      <c r="K41" s="20">
        <v>0</v>
      </c>
      <c r="L41" s="12">
        <v>0</v>
      </c>
      <c r="M41" s="20">
        <v>0</v>
      </c>
      <c r="N41" s="20">
        <v>0</v>
      </c>
      <c r="O41" s="12">
        <v>0</v>
      </c>
      <c r="P41" s="20">
        <v>0</v>
      </c>
      <c r="Q41" s="20">
        <v>0</v>
      </c>
    </row>
    <row r="42" spans="1:17">
      <c r="A42" s="7" t="s">
        <v>15</v>
      </c>
      <c r="B42" s="8" t="s">
        <v>62</v>
      </c>
      <c r="C42" s="18" t="s">
        <v>30</v>
      </c>
      <c r="D42" s="18" t="s">
        <v>28</v>
      </c>
      <c r="E42" s="19" t="s">
        <v>19</v>
      </c>
      <c r="F42" s="12">
        <v>3</v>
      </c>
      <c r="G42" s="20">
        <v>3.5</v>
      </c>
      <c r="H42" s="20">
        <v>10.5</v>
      </c>
      <c r="I42" s="12">
        <v>0</v>
      </c>
      <c r="J42" s="20">
        <v>0</v>
      </c>
      <c r="K42" s="20">
        <v>0</v>
      </c>
      <c r="L42" s="12">
        <v>0</v>
      </c>
      <c r="M42" s="20">
        <v>0</v>
      </c>
      <c r="N42" s="20">
        <v>0</v>
      </c>
      <c r="O42" s="12">
        <v>0</v>
      </c>
      <c r="P42" s="20">
        <v>0</v>
      </c>
      <c r="Q42" s="20">
        <v>0</v>
      </c>
    </row>
    <row r="43" spans="1:17" ht="31.5">
      <c r="A43" s="5">
        <v>9</v>
      </c>
      <c r="B43" s="6" t="s">
        <v>63</v>
      </c>
      <c r="C43" s="14"/>
      <c r="D43" s="15"/>
      <c r="E43" s="15"/>
      <c r="F43" s="16"/>
      <c r="G43" s="17"/>
      <c r="H43" s="17">
        <f>SUM(H44:H50)</f>
        <v>275.36</v>
      </c>
      <c r="I43" s="16"/>
      <c r="J43" s="17"/>
      <c r="K43" s="17">
        <f>SUM(K44:K50)</f>
        <v>39.820000000000007</v>
      </c>
      <c r="L43" s="16"/>
      <c r="M43" s="17"/>
      <c r="N43" s="17">
        <v>0</v>
      </c>
      <c r="O43" s="16"/>
      <c r="P43" s="17"/>
      <c r="Q43" s="17">
        <v>0</v>
      </c>
    </row>
    <row r="44" spans="1:17" ht="13.5" customHeight="1">
      <c r="A44" s="7" t="s">
        <v>15</v>
      </c>
      <c r="B44" s="8" t="s">
        <v>64</v>
      </c>
      <c r="C44" s="18" t="s">
        <v>17</v>
      </c>
      <c r="D44" s="18" t="s">
        <v>18</v>
      </c>
      <c r="E44" s="19" t="s">
        <v>19</v>
      </c>
      <c r="F44" s="12">
        <v>1</v>
      </c>
      <c r="G44" s="20">
        <v>40</v>
      </c>
      <c r="H44" s="20">
        <v>40</v>
      </c>
      <c r="I44" s="12">
        <v>0</v>
      </c>
      <c r="J44" s="20">
        <v>0</v>
      </c>
      <c r="K44" s="20">
        <v>0</v>
      </c>
      <c r="L44" s="12">
        <v>0</v>
      </c>
      <c r="M44" s="20">
        <v>0</v>
      </c>
      <c r="N44" s="20">
        <v>0</v>
      </c>
      <c r="O44" s="12">
        <v>0</v>
      </c>
      <c r="P44" s="20">
        <v>0</v>
      </c>
      <c r="Q44" s="20">
        <v>0</v>
      </c>
    </row>
    <row r="45" spans="1:17" ht="15" customHeight="1">
      <c r="A45" s="7" t="s">
        <v>15</v>
      </c>
      <c r="B45" s="8" t="s">
        <v>65</v>
      </c>
      <c r="C45" s="18" t="s">
        <v>17</v>
      </c>
      <c r="D45" s="18" t="s">
        <v>18</v>
      </c>
      <c r="E45" s="19" t="s">
        <v>19</v>
      </c>
      <c r="F45" s="12">
        <v>1</v>
      </c>
      <c r="G45" s="20">
        <v>96.06</v>
      </c>
      <c r="H45" s="20">
        <v>96.06</v>
      </c>
      <c r="I45" s="12">
        <v>1</v>
      </c>
      <c r="J45" s="20">
        <v>3.06</v>
      </c>
      <c r="K45" s="20">
        <v>3.06</v>
      </c>
      <c r="L45" s="12">
        <v>0</v>
      </c>
      <c r="M45" s="20">
        <v>0</v>
      </c>
      <c r="N45" s="20">
        <v>0</v>
      </c>
      <c r="O45" s="12">
        <v>0</v>
      </c>
      <c r="P45" s="20">
        <v>0</v>
      </c>
      <c r="Q45" s="20">
        <v>0</v>
      </c>
    </row>
    <row r="46" spans="1:17" ht="25.5">
      <c r="A46" s="7" t="s">
        <v>15</v>
      </c>
      <c r="B46" s="8" t="s">
        <v>66</v>
      </c>
      <c r="C46" s="18" t="s">
        <v>67</v>
      </c>
      <c r="D46" s="18" t="s">
        <v>18</v>
      </c>
      <c r="E46" s="19" t="s">
        <v>19</v>
      </c>
      <c r="F46" s="12">
        <v>0</v>
      </c>
      <c r="G46" s="20">
        <v>0</v>
      </c>
      <c r="H46" s="20">
        <v>0</v>
      </c>
      <c r="I46" s="12">
        <v>1</v>
      </c>
      <c r="J46" s="20">
        <v>9.4600000000000009</v>
      </c>
      <c r="K46" s="20">
        <v>9.4600000000000009</v>
      </c>
      <c r="L46" s="12">
        <v>0</v>
      </c>
      <c r="M46" s="20">
        <v>0</v>
      </c>
      <c r="N46" s="20">
        <v>0</v>
      </c>
      <c r="O46" s="12">
        <v>0</v>
      </c>
      <c r="P46" s="20">
        <v>0</v>
      </c>
      <c r="Q46" s="20">
        <v>0</v>
      </c>
    </row>
    <row r="47" spans="1:17">
      <c r="A47" s="7" t="s">
        <v>15</v>
      </c>
      <c r="B47" s="8" t="s">
        <v>68</v>
      </c>
      <c r="C47" s="18" t="s">
        <v>38</v>
      </c>
      <c r="D47" s="18" t="s">
        <v>51</v>
      </c>
      <c r="E47" s="19" t="s">
        <v>19</v>
      </c>
      <c r="F47" s="12">
        <v>2</v>
      </c>
      <c r="G47" s="20">
        <v>33.9</v>
      </c>
      <c r="H47" s="20">
        <v>67.8</v>
      </c>
      <c r="I47" s="12">
        <v>2</v>
      </c>
      <c r="J47" s="20">
        <v>8.5</v>
      </c>
      <c r="K47" s="20">
        <v>17</v>
      </c>
      <c r="L47" s="12">
        <v>0</v>
      </c>
      <c r="M47" s="20">
        <v>0</v>
      </c>
      <c r="N47" s="20">
        <v>0</v>
      </c>
      <c r="O47" s="12">
        <v>0</v>
      </c>
      <c r="P47" s="20">
        <v>0</v>
      </c>
      <c r="Q47" s="20">
        <v>0</v>
      </c>
    </row>
    <row r="48" spans="1:17">
      <c r="A48" s="7" t="s">
        <v>15</v>
      </c>
      <c r="B48" s="8" t="s">
        <v>68</v>
      </c>
      <c r="C48" s="18" t="s">
        <v>69</v>
      </c>
      <c r="D48" s="18" t="s">
        <v>51</v>
      </c>
      <c r="E48" s="19" t="s">
        <v>19</v>
      </c>
      <c r="F48" s="12">
        <v>1</v>
      </c>
      <c r="G48" s="20">
        <v>56.5</v>
      </c>
      <c r="H48" s="20">
        <v>56.5</v>
      </c>
      <c r="I48" s="12">
        <v>1</v>
      </c>
      <c r="J48" s="20">
        <v>0.5</v>
      </c>
      <c r="K48" s="20">
        <v>0.5</v>
      </c>
      <c r="L48" s="12">
        <v>0</v>
      </c>
      <c r="M48" s="20">
        <v>0</v>
      </c>
      <c r="N48" s="20">
        <v>0</v>
      </c>
      <c r="O48" s="12">
        <v>0</v>
      </c>
      <c r="P48" s="20">
        <v>0</v>
      </c>
      <c r="Q48" s="20">
        <v>0</v>
      </c>
    </row>
    <row r="49" spans="1:17">
      <c r="A49" s="7" t="s">
        <v>15</v>
      </c>
      <c r="B49" s="8" t="s">
        <v>70</v>
      </c>
      <c r="C49" s="18" t="s">
        <v>50</v>
      </c>
      <c r="D49" s="18" t="s">
        <v>48</v>
      </c>
      <c r="E49" s="19" t="s">
        <v>19</v>
      </c>
      <c r="F49" s="12">
        <v>0</v>
      </c>
      <c r="G49" s="20">
        <v>0</v>
      </c>
      <c r="H49" s="20">
        <v>0</v>
      </c>
      <c r="I49" s="12">
        <v>1</v>
      </c>
      <c r="J49" s="20">
        <v>9.8000000000000007</v>
      </c>
      <c r="K49" s="20">
        <v>9.8000000000000007</v>
      </c>
      <c r="L49" s="12">
        <v>0</v>
      </c>
      <c r="M49" s="20">
        <v>0</v>
      </c>
      <c r="N49" s="20">
        <v>0</v>
      </c>
      <c r="O49" s="12">
        <v>0</v>
      </c>
      <c r="P49" s="20">
        <v>0</v>
      </c>
      <c r="Q49" s="20">
        <v>0</v>
      </c>
    </row>
    <row r="50" spans="1:17" ht="15" customHeight="1">
      <c r="A50" s="7" t="s">
        <v>15</v>
      </c>
      <c r="B50" s="8" t="s">
        <v>71</v>
      </c>
      <c r="C50" s="18" t="s">
        <v>30</v>
      </c>
      <c r="D50" s="18" t="s">
        <v>51</v>
      </c>
      <c r="E50" s="19" t="s">
        <v>19</v>
      </c>
      <c r="F50" s="12">
        <v>1</v>
      </c>
      <c r="G50" s="20">
        <v>15</v>
      </c>
      <c r="H50" s="20">
        <v>15</v>
      </c>
      <c r="I50" s="12">
        <v>0</v>
      </c>
      <c r="J50" s="20">
        <v>0</v>
      </c>
      <c r="K50" s="20">
        <v>0</v>
      </c>
      <c r="L50" s="12">
        <v>0</v>
      </c>
      <c r="M50" s="20">
        <v>0</v>
      </c>
      <c r="N50" s="20">
        <v>0</v>
      </c>
      <c r="O50" s="12">
        <v>0</v>
      </c>
      <c r="P50" s="20">
        <v>0</v>
      </c>
      <c r="Q50" s="20">
        <v>0</v>
      </c>
    </row>
    <row r="51" spans="1:17" ht="48" customHeight="1">
      <c r="A51" s="5">
        <v>10</v>
      </c>
      <c r="B51" s="6" t="s">
        <v>72</v>
      </c>
      <c r="C51" s="14"/>
      <c r="D51" s="15"/>
      <c r="E51" s="15"/>
      <c r="F51" s="16"/>
      <c r="G51" s="17"/>
      <c r="H51" s="17">
        <f>SUM(H52:H54)</f>
        <v>0</v>
      </c>
      <c r="I51" s="16"/>
      <c r="J51" s="17"/>
      <c r="K51" s="17">
        <f>SUM(K52:K54)</f>
        <v>87.5</v>
      </c>
      <c r="L51" s="16"/>
      <c r="M51" s="17"/>
      <c r="N51" s="17">
        <v>0</v>
      </c>
      <c r="O51" s="16"/>
      <c r="P51" s="17"/>
      <c r="Q51" s="17">
        <v>0</v>
      </c>
    </row>
    <row r="52" spans="1:17" s="28" customFormat="1" ht="12.75">
      <c r="A52" s="27"/>
      <c r="B52" s="11" t="s">
        <v>100</v>
      </c>
      <c r="C52" s="21" t="s">
        <v>101</v>
      </c>
      <c r="D52" s="22" t="s">
        <v>28</v>
      </c>
      <c r="E52" s="22" t="s">
        <v>19</v>
      </c>
      <c r="F52" s="29">
        <v>0</v>
      </c>
      <c r="G52" s="26">
        <v>0</v>
      </c>
      <c r="H52" s="26">
        <f>F52*G52</f>
        <v>0</v>
      </c>
      <c r="I52" s="29">
        <v>1</v>
      </c>
      <c r="J52" s="26">
        <v>7.5</v>
      </c>
      <c r="K52" s="26">
        <f>I52*J52</f>
        <v>7.5</v>
      </c>
      <c r="L52" s="12">
        <v>0</v>
      </c>
      <c r="M52" s="20">
        <v>0</v>
      </c>
      <c r="N52" s="20">
        <v>0</v>
      </c>
      <c r="O52" s="12">
        <v>0</v>
      </c>
      <c r="P52" s="20">
        <v>0</v>
      </c>
      <c r="Q52" s="20">
        <v>0</v>
      </c>
    </row>
    <row r="53" spans="1:17" s="28" customFormat="1" ht="25.5">
      <c r="A53" s="27"/>
      <c r="B53" s="11" t="s">
        <v>102</v>
      </c>
      <c r="C53" s="21" t="s">
        <v>103</v>
      </c>
      <c r="D53" s="22" t="s">
        <v>18</v>
      </c>
      <c r="E53" s="22" t="s">
        <v>19</v>
      </c>
      <c r="F53" s="29">
        <v>0</v>
      </c>
      <c r="G53" s="26">
        <v>0</v>
      </c>
      <c r="H53" s="26">
        <f>F53*G53</f>
        <v>0</v>
      </c>
      <c r="I53" s="29">
        <v>1</v>
      </c>
      <c r="J53" s="26">
        <v>64</v>
      </c>
      <c r="K53" s="26">
        <f>I53*J53</f>
        <v>64</v>
      </c>
      <c r="L53" s="12">
        <v>0</v>
      </c>
      <c r="M53" s="20">
        <v>0</v>
      </c>
      <c r="N53" s="20">
        <v>0</v>
      </c>
      <c r="O53" s="12">
        <v>0</v>
      </c>
      <c r="P53" s="20">
        <v>0</v>
      </c>
      <c r="Q53" s="20">
        <v>0</v>
      </c>
    </row>
    <row r="54" spans="1:17" s="28" customFormat="1" ht="25.5">
      <c r="A54" s="27"/>
      <c r="B54" s="11" t="s">
        <v>102</v>
      </c>
      <c r="C54" s="21" t="s">
        <v>103</v>
      </c>
      <c r="D54" s="22" t="s">
        <v>28</v>
      </c>
      <c r="E54" s="22" t="s">
        <v>19</v>
      </c>
      <c r="F54" s="29">
        <v>0</v>
      </c>
      <c r="G54" s="26">
        <v>0</v>
      </c>
      <c r="H54" s="26">
        <f>F54*G54</f>
        <v>0</v>
      </c>
      <c r="I54" s="29">
        <v>1</v>
      </c>
      <c r="J54" s="26">
        <v>16</v>
      </c>
      <c r="K54" s="26">
        <f>I54*J54</f>
        <v>16</v>
      </c>
      <c r="L54" s="12">
        <v>0</v>
      </c>
      <c r="M54" s="20">
        <v>0</v>
      </c>
      <c r="N54" s="20">
        <v>0</v>
      </c>
      <c r="O54" s="12">
        <v>0</v>
      </c>
      <c r="P54" s="20">
        <v>0</v>
      </c>
      <c r="Q54" s="20">
        <v>0</v>
      </c>
    </row>
    <row r="55" spans="1:17" ht="15.75">
      <c r="A55" s="5">
        <v>11</v>
      </c>
      <c r="B55" s="6" t="s">
        <v>73</v>
      </c>
      <c r="C55" s="14"/>
      <c r="D55" s="15"/>
      <c r="E55" s="15"/>
      <c r="F55" s="25"/>
      <c r="G55" s="17"/>
      <c r="H55" s="17">
        <f>SUM(H56:H64)</f>
        <v>151.27500000000001</v>
      </c>
      <c r="I55" s="16"/>
      <c r="J55" s="17"/>
      <c r="K55" s="17">
        <f>SUM(K56:K64)</f>
        <v>50.970999999999997</v>
      </c>
      <c r="L55" s="16"/>
      <c r="M55" s="17"/>
      <c r="N55" s="17">
        <v>0</v>
      </c>
      <c r="O55" s="16"/>
      <c r="P55" s="17"/>
      <c r="Q55" s="17">
        <v>0</v>
      </c>
    </row>
    <row r="56" spans="1:17" ht="25.5">
      <c r="A56" s="7" t="s">
        <v>15</v>
      </c>
      <c r="B56" s="8" t="s">
        <v>74</v>
      </c>
      <c r="C56" s="18" t="s">
        <v>75</v>
      </c>
      <c r="D56" s="18" t="s">
        <v>51</v>
      </c>
      <c r="E56" s="19" t="s">
        <v>19</v>
      </c>
      <c r="F56" s="12">
        <v>1</v>
      </c>
      <c r="G56" s="20">
        <v>18.89</v>
      </c>
      <c r="H56" s="20">
        <v>18.89</v>
      </c>
      <c r="I56" s="12">
        <v>0</v>
      </c>
      <c r="J56" s="20">
        <v>0</v>
      </c>
      <c r="K56" s="20">
        <v>0</v>
      </c>
      <c r="L56" s="12">
        <v>0</v>
      </c>
      <c r="M56" s="20">
        <v>0</v>
      </c>
      <c r="N56" s="20">
        <v>0</v>
      </c>
      <c r="O56" s="12">
        <v>0</v>
      </c>
      <c r="P56" s="20">
        <v>0</v>
      </c>
      <c r="Q56" s="20">
        <v>0</v>
      </c>
    </row>
    <row r="57" spans="1:17" ht="14.25" customHeight="1">
      <c r="A57" s="7" t="s">
        <v>15</v>
      </c>
      <c r="B57" s="8" t="s">
        <v>76</v>
      </c>
      <c r="C57" s="18" t="s">
        <v>23</v>
      </c>
      <c r="D57" s="18" t="s">
        <v>51</v>
      </c>
      <c r="E57" s="19" t="s">
        <v>19</v>
      </c>
      <c r="F57" s="12">
        <v>1</v>
      </c>
      <c r="G57" s="20">
        <v>9.15</v>
      </c>
      <c r="H57" s="20">
        <v>9.15</v>
      </c>
      <c r="I57" s="12">
        <v>0</v>
      </c>
      <c r="J57" s="20">
        <v>0</v>
      </c>
      <c r="K57" s="20">
        <v>0</v>
      </c>
      <c r="L57" s="12">
        <v>0</v>
      </c>
      <c r="M57" s="20">
        <v>0</v>
      </c>
      <c r="N57" s="20">
        <v>0</v>
      </c>
      <c r="O57" s="12">
        <v>0</v>
      </c>
      <c r="P57" s="20">
        <v>0</v>
      </c>
      <c r="Q57" s="20">
        <v>0</v>
      </c>
    </row>
    <row r="58" spans="1:17">
      <c r="A58" s="7" t="s">
        <v>15</v>
      </c>
      <c r="B58" s="8" t="s">
        <v>77</v>
      </c>
      <c r="C58" s="18" t="s">
        <v>78</v>
      </c>
      <c r="D58" s="18" t="s">
        <v>51</v>
      </c>
      <c r="E58" s="19" t="s">
        <v>19</v>
      </c>
      <c r="F58" s="12">
        <v>4</v>
      </c>
      <c r="G58" s="20">
        <v>3.84</v>
      </c>
      <c r="H58" s="20">
        <v>15.36</v>
      </c>
      <c r="I58" s="12">
        <v>0</v>
      </c>
      <c r="J58" s="20">
        <v>0</v>
      </c>
      <c r="K58" s="20">
        <v>0</v>
      </c>
      <c r="L58" s="12">
        <v>0</v>
      </c>
      <c r="M58" s="20">
        <v>0</v>
      </c>
      <c r="N58" s="20">
        <v>0</v>
      </c>
      <c r="O58" s="12">
        <v>0</v>
      </c>
      <c r="P58" s="20">
        <v>0</v>
      </c>
      <c r="Q58" s="20">
        <v>0</v>
      </c>
    </row>
    <row r="59" spans="1:17">
      <c r="A59" s="7" t="s">
        <v>15</v>
      </c>
      <c r="B59" s="8" t="s">
        <v>79</v>
      </c>
      <c r="C59" s="18" t="s">
        <v>38</v>
      </c>
      <c r="D59" s="18" t="s">
        <v>51</v>
      </c>
      <c r="E59" s="19" t="s">
        <v>19</v>
      </c>
      <c r="F59" s="12">
        <v>2</v>
      </c>
      <c r="G59" s="20">
        <v>32</v>
      </c>
      <c r="H59" s="20">
        <v>64</v>
      </c>
      <c r="I59" s="12">
        <v>2</v>
      </c>
      <c r="J59" s="20">
        <v>8</v>
      </c>
      <c r="K59" s="20">
        <v>16</v>
      </c>
      <c r="L59" s="12">
        <v>0</v>
      </c>
      <c r="M59" s="20">
        <v>0</v>
      </c>
      <c r="N59" s="20">
        <v>0</v>
      </c>
      <c r="O59" s="12">
        <v>0</v>
      </c>
      <c r="P59" s="20">
        <v>0</v>
      </c>
      <c r="Q59" s="20">
        <v>0</v>
      </c>
    </row>
    <row r="60" spans="1:17">
      <c r="A60" s="7" t="s">
        <v>15</v>
      </c>
      <c r="B60" s="8" t="s">
        <v>80</v>
      </c>
      <c r="C60" s="18" t="s">
        <v>38</v>
      </c>
      <c r="D60" s="18" t="s">
        <v>81</v>
      </c>
      <c r="E60" s="19" t="s">
        <v>19</v>
      </c>
      <c r="F60" s="12">
        <v>2</v>
      </c>
      <c r="G60" s="20">
        <v>10.6</v>
      </c>
      <c r="H60" s="20">
        <v>21.2</v>
      </c>
      <c r="I60" s="12">
        <v>0</v>
      </c>
      <c r="J60" s="20">
        <v>0</v>
      </c>
      <c r="K60" s="20">
        <v>0</v>
      </c>
      <c r="L60" s="12">
        <v>0</v>
      </c>
      <c r="M60" s="20">
        <v>0</v>
      </c>
      <c r="N60" s="20">
        <v>0</v>
      </c>
      <c r="O60" s="12">
        <v>0</v>
      </c>
      <c r="P60" s="20">
        <v>0</v>
      </c>
      <c r="Q60" s="20">
        <v>0</v>
      </c>
    </row>
    <row r="61" spans="1:17" ht="15" customHeight="1">
      <c r="A61" s="7" t="s">
        <v>15</v>
      </c>
      <c r="B61" s="8" t="s">
        <v>82</v>
      </c>
      <c r="C61" s="18" t="s">
        <v>83</v>
      </c>
      <c r="D61" s="18" t="s">
        <v>51</v>
      </c>
      <c r="E61" s="19" t="s">
        <v>19</v>
      </c>
      <c r="F61" s="12">
        <v>1</v>
      </c>
      <c r="G61" s="20">
        <v>10.675000000000001</v>
      </c>
      <c r="H61" s="20">
        <v>10.675000000000001</v>
      </c>
      <c r="I61" s="12">
        <v>1</v>
      </c>
      <c r="J61" s="20">
        <v>3</v>
      </c>
      <c r="K61" s="20">
        <v>3</v>
      </c>
      <c r="L61" s="12">
        <v>0</v>
      </c>
      <c r="M61" s="20">
        <v>0</v>
      </c>
      <c r="N61" s="20">
        <v>0</v>
      </c>
      <c r="O61" s="12">
        <v>0</v>
      </c>
      <c r="P61" s="20">
        <v>0</v>
      </c>
      <c r="Q61" s="20">
        <v>0</v>
      </c>
    </row>
    <row r="62" spans="1:17" ht="25.5">
      <c r="A62" s="7" t="s">
        <v>15</v>
      </c>
      <c r="B62" s="8" t="s">
        <v>84</v>
      </c>
      <c r="C62" s="18" t="s">
        <v>83</v>
      </c>
      <c r="D62" s="18" t="s">
        <v>51</v>
      </c>
      <c r="E62" s="19" t="s">
        <v>19</v>
      </c>
      <c r="F62" s="12">
        <v>1</v>
      </c>
      <c r="G62" s="20">
        <v>12</v>
      </c>
      <c r="H62" s="20">
        <v>12</v>
      </c>
      <c r="I62" s="12">
        <v>0</v>
      </c>
      <c r="J62" s="20">
        <v>0</v>
      </c>
      <c r="K62" s="20">
        <v>0</v>
      </c>
      <c r="L62" s="12">
        <v>0</v>
      </c>
      <c r="M62" s="20">
        <v>0</v>
      </c>
      <c r="N62" s="20">
        <v>0</v>
      </c>
      <c r="O62" s="12">
        <v>0</v>
      </c>
      <c r="P62" s="20">
        <v>0</v>
      </c>
      <c r="Q62" s="20">
        <v>0</v>
      </c>
    </row>
    <row r="63" spans="1:17" ht="25.5">
      <c r="A63" s="7"/>
      <c r="B63" s="10" t="s">
        <v>93</v>
      </c>
      <c r="C63" s="21" t="s">
        <v>94</v>
      </c>
      <c r="D63" s="21" t="s">
        <v>51</v>
      </c>
      <c r="E63" s="22" t="s">
        <v>19</v>
      </c>
      <c r="F63" s="12">
        <v>0</v>
      </c>
      <c r="G63" s="13">
        <v>0</v>
      </c>
      <c r="H63" s="13">
        <v>0</v>
      </c>
      <c r="I63" s="12">
        <v>1</v>
      </c>
      <c r="J63" s="20">
        <v>8.5709999999999997</v>
      </c>
      <c r="K63" s="20">
        <f>I63*J63</f>
        <v>8.5709999999999997</v>
      </c>
      <c r="L63" s="12">
        <v>0</v>
      </c>
      <c r="M63" s="13">
        <v>0</v>
      </c>
      <c r="N63" s="13">
        <v>0</v>
      </c>
      <c r="O63" s="12">
        <v>0</v>
      </c>
      <c r="P63" s="13">
        <v>0</v>
      </c>
      <c r="Q63" s="13">
        <v>0</v>
      </c>
    </row>
    <row r="64" spans="1:17">
      <c r="A64" s="7"/>
      <c r="B64" s="10" t="s">
        <v>91</v>
      </c>
      <c r="C64" s="21" t="s">
        <v>92</v>
      </c>
      <c r="D64" s="21" t="s">
        <v>51</v>
      </c>
      <c r="E64" s="22" t="s">
        <v>19</v>
      </c>
      <c r="F64" s="12">
        <v>0</v>
      </c>
      <c r="G64" s="13">
        <v>0</v>
      </c>
      <c r="H64" s="13">
        <v>0</v>
      </c>
      <c r="I64" s="12">
        <v>3</v>
      </c>
      <c r="J64" s="20">
        <v>7.8</v>
      </c>
      <c r="K64" s="20">
        <f>I64*J64</f>
        <v>23.4</v>
      </c>
      <c r="L64" s="12">
        <v>0</v>
      </c>
      <c r="M64" s="13">
        <v>0</v>
      </c>
      <c r="N64" s="13">
        <v>0</v>
      </c>
      <c r="O64" s="12">
        <v>0</v>
      </c>
      <c r="P64" s="13">
        <v>0</v>
      </c>
      <c r="Q64" s="13">
        <v>0</v>
      </c>
    </row>
    <row r="65" spans="1:17" ht="15.75">
      <c r="A65" s="5"/>
      <c r="B65" s="9" t="s">
        <v>85</v>
      </c>
      <c r="C65" s="23"/>
      <c r="D65" s="23"/>
      <c r="E65" s="23"/>
      <c r="F65" s="24"/>
      <c r="G65" s="17"/>
      <c r="H65" s="17">
        <f>H55+H51+H43+H40+H30+H18+H15+H12+H11+H9+H8</f>
        <v>863.85400000000004</v>
      </c>
      <c r="I65" s="24"/>
      <c r="J65" s="17"/>
      <c r="K65" s="17">
        <f>K55+K51+K43+K40+K30+K18+K15+K12+K11+K9+K8</f>
        <v>380.14660000000003</v>
      </c>
      <c r="L65" s="24"/>
      <c r="M65" s="17"/>
      <c r="N65" s="17">
        <f>N55+N51+N43+N40+N30+N18+N15+N12+N11+N9+N8</f>
        <v>0</v>
      </c>
      <c r="O65" s="24"/>
      <c r="P65" s="17"/>
      <c r="Q65" s="17">
        <f>Q55+Q51+Q43+Q40+Q30+Q18+Q15+Q12+Q11+Q9+Q8</f>
        <v>0</v>
      </c>
    </row>
  </sheetData>
  <mergeCells count="13">
    <mergeCell ref="A4:A6"/>
    <mergeCell ref="B4:B6"/>
    <mergeCell ref="C4:C6"/>
    <mergeCell ref="D4:D6"/>
    <mergeCell ref="E4:E6"/>
    <mergeCell ref="I5:K5"/>
    <mergeCell ref="L5:N5"/>
    <mergeCell ref="O5:Q5"/>
    <mergeCell ref="B1:Q1"/>
    <mergeCell ref="B2:Q2"/>
    <mergeCell ref="B3:Q3"/>
    <mergeCell ref="F4:Q4"/>
    <mergeCell ref="F5:H5"/>
  </mergeCells>
  <pageMargins left="0.7" right="0.7" top="0.75" bottom="0.75" header="0.3" footer="0.3"/>
  <pageSetup paperSize="9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Музей</dc:creator>
  <cp:lastModifiedBy>Музей</cp:lastModifiedBy>
  <cp:lastPrinted>2022-09-08T08:36:03Z</cp:lastPrinted>
  <dcterms:created xsi:type="dcterms:W3CDTF">2020-04-10T05:36:24Z</dcterms:created>
  <dcterms:modified xsi:type="dcterms:W3CDTF">2022-09-08T08:37:28Z</dcterms:modified>
</cp:coreProperties>
</file>