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CBB743F6-1D68-4B06-9444-E9644A2D4832}" xr6:coauthVersionLast="47" xr6:coauthVersionMax="47" xr10:uidLastSave="{00000000-0000-0000-0000-000000000000}"/>
  <bookViews>
    <workbookView xWindow="-120" yWindow="-120" windowWidth="29040" windowHeight="15840" tabRatio="894" activeTab="2" xr2:uid="{00000000-000D-0000-FFFF-FFFF00000000}"/>
  </bookViews>
  <sheets>
    <sheet name="Инструкция" sheetId="525" r:id="rId1"/>
    <sheet name="Лог обновления" sheetId="429" state="veryHidden" r:id="rId2"/>
    <sheet name="Титульный" sheetId="437" r:id="rId3"/>
    <sheet name="Территории" sheetId="566" r:id="rId4"/>
    <sheet name="Дифференциация" sheetId="556" r:id="rId5"/>
    <sheet name="Форма 1.0.1 | Форма 4.4" sheetId="574" r:id="rId6"/>
    <sheet name="Форма 4.4" sheetId="571" r:id="rId7"/>
    <sheet name="Форма 1.0.1 | Форма 4.6" sheetId="569" r:id="rId8"/>
    <sheet name="Форма 4.6" sheetId="532" r:id="rId9"/>
    <sheet name="Сведения об изменении" sheetId="547" state="veryHidden" r:id="rId10"/>
    <sheet name="Форма 1.0.2" sheetId="564" state="veryHidden" r:id="rId11"/>
    <sheet name="Комментарии" sheetId="431" r:id="rId12"/>
    <sheet name="Проверка" sheetId="432" r:id="rId13"/>
    <sheet name="modProv" sheetId="570" state="veryHidden" r:id="rId14"/>
    <sheet name="modReestr" sheetId="562" state="veryHidden" r:id="rId15"/>
    <sheet name="AllSheetsInThisWorkbook" sheetId="389" state="veryHidden" r:id="rId16"/>
    <sheet name="TEHSHEET" sheetId="205" state="veryHidden" r:id="rId17"/>
    <sheet name="modCheckCyan" sheetId="553" state="veryHidden" r:id="rId18"/>
    <sheet name="modInfo" sheetId="513" state="veryHidden" r:id="rId19"/>
    <sheet name="et_union_hor" sheetId="471" state="veryHidden" r:id="rId20"/>
    <sheet name="et_union_vert" sheetId="521" state="veryHidden" r:id="rId21"/>
    <sheet name="modList00" sheetId="546" state="veryHidden" r:id="rId22"/>
    <sheet name="modList01" sheetId="500" state="veryHidden" r:id="rId23"/>
    <sheet name="modList02" sheetId="533" state="veryHidden" r:id="rId24"/>
    <sheet name="modList03" sheetId="565" state="veryHidden" r:id="rId25"/>
    <sheet name="modList04" sheetId="548" state="veryHidden" r:id="rId26"/>
    <sheet name="modList05" sheetId="573" state="veryHidden" r:id="rId27"/>
    <sheet name="modList07" sheetId="557" state="veryHidden" r:id="rId28"/>
    <sheet name="modList09" sheetId="567" state="veryHidden" r:id="rId29"/>
    <sheet name="modHTTP" sheetId="554" state="veryHidden" r:id="rId30"/>
    <sheet name="modfrmRegion" sheetId="545" state="veryHidden" r:id="rId31"/>
    <sheet name="MR_LIST" sheetId="540" state="veryHidden" r:id="rId32"/>
    <sheet name="REESTR_VT" sheetId="543" state="veryHidden" r:id="rId33"/>
    <sheet name="REESTR_VED" sheetId="544" state="veryHidden" r:id="rId34"/>
    <sheet name="modfrmReestrObj" sheetId="539" state="veryHidden" r:id="rId35"/>
    <sheet name="DataOrg" sheetId="550" state="veryHidden" r:id="rId36"/>
    <sheet name="modfrmReestr" sheetId="434" state="veryHidden" r:id="rId37"/>
    <sheet name="modUpdTemplMain" sheetId="424" state="veryHidden" r:id="rId38"/>
    <sheet name="REESTR_ORG" sheetId="390" state="veryHidden" r:id="rId39"/>
    <sheet name="modClassifierValidate" sheetId="400" state="veryHidden" r:id="rId40"/>
    <sheet name="modHyp" sheetId="398" state="veryHidden" r:id="rId41"/>
    <sheet name="modfrmDateChoose" sheetId="517" state="veryHidden" r:id="rId42"/>
    <sheet name="modComm" sheetId="514" state="veryHidden" r:id="rId43"/>
    <sheet name="modThisWorkbook" sheetId="511" state="veryHidden" r:id="rId44"/>
    <sheet name="REESTR_MO" sheetId="518" state="veryHidden" r:id="rId45"/>
    <sheet name="REESTR_MO_FILTER" sheetId="568" state="veryHidden" r:id="rId46"/>
    <sheet name="modfrmReestrMR" sheetId="519" state="veryHidden" r:id="rId47"/>
    <sheet name="modServiceModule" sheetId="561" state="veryHidden" r:id="rId48"/>
    <sheet name="modfrmCheckUpdates" sheetId="512" state="veryHidden" r:id="rId49"/>
    <sheet name="REESTR_DS" sheetId="559" state="veryHidden" r:id="rId50"/>
    <sheet name="REESTR_CHS" sheetId="551" state="veryHidden" r:id="rId51"/>
    <sheet name="REESTR_LINK" sheetId="552" state="veryHidden" r:id="rId52"/>
  </sheets>
  <definedNames>
    <definedName name="_xlnm._FilterDatabase" localSheetId="12" hidden="1">Проверка!$B$4:$E$4</definedName>
    <definedName name="activity">Дифференциация!$E$22:$E$117</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4.6'!$G$13:$CV$13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4.6'!$2:$2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4.6'!$G:$G</definedName>
    <definedName name="et_ver_List05_1">'Форма 4.4'!$G:$H</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4.6'!$G$9:$CV$9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REESTR_VED!$B$2:$B$11</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Титульный!$F$7:$F$44</definedName>
    <definedName name="List00_Fill">Титульный!$F$43</definedName>
    <definedName name="List00_Print">Титульный!$G$4:$K$6</definedName>
    <definedName name="List01_CheckC">'Форма 4.6'!$E$11:$CV$17</definedName>
    <definedName name="List01_Name">'Форма 4.6'!$G$8:$CV$8</definedName>
    <definedName name="List01_Num">'Форма 4.6'!$G$1:$CV$1</definedName>
    <definedName name="List01_p1">'Форма 4.6'!$G$11:$CV$11</definedName>
    <definedName name="List01_p2">'Форма 4.6'!$G$12:$CV$12</definedName>
    <definedName name="List01_p3">'Форма 4.6'!$G$13:$CV$13</definedName>
    <definedName name="List01_p4">'Форма 4.6'!$G$3:$CV$3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heckC">'Форма 4.4'!$D$14:$GK$17</definedName>
    <definedName name="List05_GroundMaterials_1">'Форма 4.4'!$H$15:$H$17</definedName>
    <definedName name="List05_Name">'Форма 4.4'!$G$8:$GK$8</definedName>
    <definedName name="List05_Num">'Форма 4.4'!$G$1:$H$1</definedName>
    <definedName name="List05_p4_1">'Форма 4.4'!$G$15:$GK$15</definedName>
    <definedName name="List05_p4_2">'Форма 4.4'!$G$16:$GK$16</definedName>
    <definedName name="List05_p4_3">'Форма 4.4'!$G$17:$GK$17</definedName>
    <definedName name="List07_ActivityID">Дифференциация!$X$20:$X$118</definedName>
    <definedName name="List07_CheckC">Дифференциация!$D$21:$M$117</definedName>
    <definedName name="List07_fieldMarker">Дифференциация!$Y$20:$Y$118</definedName>
    <definedName name="List07_Fill">Дифференциация!$D$119:$F$119</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Дифференциация!$M$21:$M$117</definedName>
    <definedName name="note_ter">Дифференциация!$I$21:$I$117</definedName>
    <definedName name="num_of_cst">Титульный!$F$17</definedName>
    <definedName name="obj_List01_100">'Форма 4.6'!$CG:$CG</definedName>
    <definedName name="obj_List01_101">'Форма 4.6'!$CH:$CH</definedName>
    <definedName name="obj_List01_102">'Форма 4.6'!$CI:$CI</definedName>
    <definedName name="obj_List01_103">'Форма 4.6'!$CJ:$CJ</definedName>
    <definedName name="obj_List01_104">'Форма 4.6'!$CK:$CK</definedName>
    <definedName name="obj_List01_105">'Форма 4.6'!$CL:$CL</definedName>
    <definedName name="obj_List01_106">'Форма 4.6'!$CM:$CM</definedName>
    <definedName name="obj_List01_107">'Форма 4.6'!$CN:$CN</definedName>
    <definedName name="obj_List01_108">'Форма 4.6'!$CO:$CO</definedName>
    <definedName name="obj_List01_109">'Форма 4.6'!$CP:$CP</definedName>
    <definedName name="obj_List01_110">'Форма 4.6'!$CQ:$CQ</definedName>
    <definedName name="obj_List01_111">'Форма 4.6'!$CR:$CR</definedName>
    <definedName name="obj_List01_112">'Форма 4.6'!$CS:$CS</definedName>
    <definedName name="obj_List01_113">'Форма 4.6'!$CT:$CT</definedName>
    <definedName name="obj_List01_114">'Форма 4.6'!$CU:$CU</definedName>
    <definedName name="obj_List01_22">'Форма 4.6'!$G:$G</definedName>
    <definedName name="obj_List01_23">'Форма 4.6'!$H:$H</definedName>
    <definedName name="obj_List01_24">'Форма 4.6'!$I:$I</definedName>
    <definedName name="obj_List01_25">'Форма 4.6'!$J:$J</definedName>
    <definedName name="obj_List01_26">'Форма 4.6'!$K:$K</definedName>
    <definedName name="obj_List01_27">'Форма 4.6'!$L:$L</definedName>
    <definedName name="obj_List01_28">'Форма 4.6'!$M:$M</definedName>
    <definedName name="obj_List01_29">'Форма 4.6'!$N:$N</definedName>
    <definedName name="obj_List01_30">'Форма 4.6'!$O:$O</definedName>
    <definedName name="obj_List01_31">'Форма 4.6'!$P:$P</definedName>
    <definedName name="obj_List01_32">'Форма 4.6'!$Q:$Q</definedName>
    <definedName name="obj_List01_33">'Форма 4.6'!$R:$R</definedName>
    <definedName name="obj_List01_34">'Форма 4.6'!$S:$S</definedName>
    <definedName name="obj_List01_35">'Форма 4.6'!$T:$T</definedName>
    <definedName name="obj_List01_36">'Форма 4.6'!$U:$U</definedName>
    <definedName name="obj_List01_37">'Форма 4.6'!$V:$V</definedName>
    <definedName name="obj_List01_38">'Форма 4.6'!$W:$W</definedName>
    <definedName name="obj_List01_39">'Форма 4.6'!$X:$X</definedName>
    <definedName name="obj_List01_40">'Форма 4.6'!$Y:$Y</definedName>
    <definedName name="obj_List01_41">'Форма 4.6'!$Z:$Z</definedName>
    <definedName name="obj_List01_42">'Форма 4.6'!$AA:$AA</definedName>
    <definedName name="obj_List01_43">'Форма 4.6'!$AB:$AB</definedName>
    <definedName name="obj_List01_44">'Форма 4.6'!$AC:$AC</definedName>
    <definedName name="obj_List01_45">'Форма 4.6'!$AD:$AD</definedName>
    <definedName name="obj_List01_46">'Форма 4.6'!$AE:$AE</definedName>
    <definedName name="obj_List01_47">'Форма 4.6'!$AF:$AF</definedName>
    <definedName name="obj_List01_48">'Форма 4.6'!$AG:$AG</definedName>
    <definedName name="obj_List01_49">'Форма 4.6'!$AH:$AH</definedName>
    <definedName name="obj_List01_50">'Форма 4.6'!$AI:$AI</definedName>
    <definedName name="obj_List01_51">'Форма 4.6'!$AJ:$AJ</definedName>
    <definedName name="obj_List01_52">'Форма 4.6'!$AK:$AK</definedName>
    <definedName name="obj_List01_53">'Форма 4.6'!$AL:$AL</definedName>
    <definedName name="obj_List01_54">'Форма 4.6'!$AM:$AM</definedName>
    <definedName name="obj_List01_55">'Форма 4.6'!$AN:$AN</definedName>
    <definedName name="obj_List01_56">'Форма 4.6'!$AO:$AO</definedName>
    <definedName name="obj_List01_57">'Форма 4.6'!$AP:$AP</definedName>
    <definedName name="obj_List01_58">'Форма 4.6'!$AQ:$AQ</definedName>
    <definedName name="obj_List01_59">'Форма 4.6'!$AR:$AR</definedName>
    <definedName name="obj_List01_60">'Форма 4.6'!$AS:$AS</definedName>
    <definedName name="obj_List01_61">'Форма 4.6'!$AT:$AT</definedName>
    <definedName name="obj_List01_62">'Форма 4.6'!$AU:$AU</definedName>
    <definedName name="obj_List01_63">'Форма 4.6'!$AV:$AV</definedName>
    <definedName name="obj_List01_64">'Форма 4.6'!$AW:$AW</definedName>
    <definedName name="obj_List01_65">'Форма 4.6'!$AX:$AX</definedName>
    <definedName name="obj_List01_66">'Форма 4.6'!$AY:$AY</definedName>
    <definedName name="obj_List01_67">'Форма 4.6'!$AZ:$AZ</definedName>
    <definedName name="obj_List01_68">'Форма 4.6'!$BA:$BA</definedName>
    <definedName name="obj_List01_69">'Форма 4.6'!$BB:$BB</definedName>
    <definedName name="obj_List01_70">'Форма 4.6'!$BC:$BC</definedName>
    <definedName name="obj_List01_71">'Форма 4.6'!$BD:$BD</definedName>
    <definedName name="obj_List01_72">'Форма 4.6'!$BE:$BE</definedName>
    <definedName name="obj_List01_73">'Форма 4.6'!$BF:$BF</definedName>
    <definedName name="obj_List01_74">'Форма 4.6'!$BG:$BG</definedName>
    <definedName name="obj_List01_75">'Форма 4.6'!$BH:$BH</definedName>
    <definedName name="obj_List01_76">'Форма 4.6'!$BI:$BI</definedName>
    <definedName name="obj_List01_77">'Форма 4.6'!$BJ:$BJ</definedName>
    <definedName name="obj_List01_78">'Форма 4.6'!$BK:$BK</definedName>
    <definedName name="obj_List01_79">'Форма 4.6'!$BL:$BL</definedName>
    <definedName name="obj_List01_80">'Форма 4.6'!$BM:$BM</definedName>
    <definedName name="obj_List01_81">'Форма 4.6'!$BN:$BN</definedName>
    <definedName name="obj_List01_82">'Форма 4.6'!$BO:$BO</definedName>
    <definedName name="obj_List01_83">'Форма 4.6'!$BP:$BP</definedName>
    <definedName name="obj_List01_84">'Форма 4.6'!$BQ:$BQ</definedName>
    <definedName name="obj_List01_85">'Форма 4.6'!$BR:$BR</definedName>
    <definedName name="obj_List01_86">'Форма 4.6'!$BS:$BS</definedName>
    <definedName name="obj_List01_87">'Форма 4.6'!$BT:$BT</definedName>
    <definedName name="obj_List01_88">'Форма 4.6'!$BU:$BU</definedName>
    <definedName name="obj_List01_89">'Форма 4.6'!$BV:$BV</definedName>
    <definedName name="obj_List01_90">'Форма 4.6'!$BW:$BW</definedName>
    <definedName name="obj_List01_91">'Форма 4.6'!$BX:$BX</definedName>
    <definedName name="obj_List01_92">'Форма 4.6'!$BY:$BY</definedName>
    <definedName name="obj_List01_93">'Форма 4.6'!$BZ:$BZ</definedName>
    <definedName name="obj_List01_94">'Форма 4.6'!$CA:$CA</definedName>
    <definedName name="obj_List01_95">'Форма 4.6'!$CB:$CB</definedName>
    <definedName name="obj_List01_96">'Форма 4.6'!$CC:$CC</definedName>
    <definedName name="obj_List01_97">'Форма 4.6'!$CD:$CD</definedName>
    <definedName name="obj_List01_98">'Форма 4.6'!$CE:$CE</definedName>
    <definedName name="obj_List01_99">'Форма 4.6'!$CF:$CF</definedName>
    <definedName name="obj_List02_100" localSheetId="5">'Форма 1.0.1 | Форма 4.4'!$944:$944</definedName>
    <definedName name="obj_List02_100">'Форма 1.0.1 | Форма 4.6'!$944:$944</definedName>
    <definedName name="obj_List02_101" localSheetId="5">'Форма 1.0.1 | Форма 4.4'!$956:$956</definedName>
    <definedName name="obj_List02_101">'Форма 1.0.1 | Форма 4.6'!$956:$956</definedName>
    <definedName name="obj_List02_102" localSheetId="5">'Форма 1.0.1 | Форма 4.4'!$968:$968</definedName>
    <definedName name="obj_List02_102">'Форма 1.0.1 | Форма 4.6'!$968:$968</definedName>
    <definedName name="obj_List02_103" localSheetId="5">'Форма 1.0.1 | Форма 4.4'!$980:$980</definedName>
    <definedName name="obj_List02_103">'Форма 1.0.1 | Форма 4.6'!$980:$980</definedName>
    <definedName name="obj_List02_104" localSheetId="5">'Форма 1.0.1 | Форма 4.4'!$992:$992</definedName>
    <definedName name="obj_List02_104">'Форма 1.0.1 | Форма 4.6'!$992:$992</definedName>
    <definedName name="obj_List02_105" localSheetId="5">'Форма 1.0.1 | Форма 4.4'!$1004:$1004</definedName>
    <definedName name="obj_List02_105">'Форма 1.0.1 | Форма 4.6'!$1004:$1004</definedName>
    <definedName name="obj_List02_106" localSheetId="5">'Форма 1.0.1 | Форма 4.4'!$1016:$1016</definedName>
    <definedName name="obj_List02_106">'Форма 1.0.1 | Форма 4.6'!$1016:$1016</definedName>
    <definedName name="obj_List02_107" localSheetId="5">'Форма 1.0.1 | Форма 4.4'!$1028:$1028</definedName>
    <definedName name="obj_List02_107">'Форма 1.0.1 | Форма 4.6'!$1028:$1028</definedName>
    <definedName name="obj_List02_108" localSheetId="5">'Форма 1.0.1 | Форма 4.4'!$1040:$1040</definedName>
    <definedName name="obj_List02_108">'Форма 1.0.1 | Форма 4.6'!$1040:$1040</definedName>
    <definedName name="obj_List02_109" localSheetId="5">'Форма 1.0.1 | Форма 4.4'!$1052:$1052</definedName>
    <definedName name="obj_List02_109">'Форма 1.0.1 | Форма 4.6'!$1052:$1052</definedName>
    <definedName name="obj_List02_110" localSheetId="5">'Форма 1.0.1 | Форма 4.4'!$1064:$1064</definedName>
    <definedName name="obj_List02_110">'Форма 1.0.1 | Форма 4.6'!$1064:$1064</definedName>
    <definedName name="obj_List02_111" localSheetId="5">'Форма 1.0.1 | Форма 4.4'!$1076:$1076</definedName>
    <definedName name="obj_List02_111">'Форма 1.0.1 | Форма 4.6'!$1076:$1076</definedName>
    <definedName name="obj_List02_112" localSheetId="5">'Форма 1.0.1 | Форма 4.4'!$1088:$1088</definedName>
    <definedName name="obj_List02_112">'Форма 1.0.1 | Форма 4.6'!$1088:$1088</definedName>
    <definedName name="obj_List02_113" localSheetId="5">'Форма 1.0.1 | Форма 4.4'!$1100:$1100</definedName>
    <definedName name="obj_List02_113">'Форма 1.0.1 | Форма 4.6'!$1100:$1100</definedName>
    <definedName name="obj_List02_114" localSheetId="5">'Форма 1.0.1 | Форма 4.4'!$1112:$1112</definedName>
    <definedName name="obj_List02_114">'Форма 1.0.1 | Форма 4.6'!$1112:$1112</definedName>
    <definedName name="obj_List02_22" localSheetId="5">'Форма 1.0.1 | Форма 4.4'!$8:$8</definedName>
    <definedName name="obj_List02_22">'Форма 1.0.1 | Форма 4.6'!$8:$8</definedName>
    <definedName name="obj_List02_23" localSheetId="5">'Форма 1.0.1 | Форма 4.4'!$20:$20</definedName>
    <definedName name="obj_List02_23">'Форма 1.0.1 | Форма 4.6'!$20:$20</definedName>
    <definedName name="obj_List02_24" localSheetId="5">'Форма 1.0.1 | Форма 4.4'!$32:$32</definedName>
    <definedName name="obj_List02_24">'Форма 1.0.1 | Форма 4.6'!$32:$32</definedName>
    <definedName name="obj_List02_25" localSheetId="5">'Форма 1.0.1 | Форма 4.4'!$44:$44</definedName>
    <definedName name="obj_List02_25">'Форма 1.0.1 | Форма 4.6'!$44:$44</definedName>
    <definedName name="obj_List02_26" localSheetId="5">'Форма 1.0.1 | Форма 4.4'!$56:$56</definedName>
    <definedName name="obj_List02_26">'Форма 1.0.1 | Форма 4.6'!$56:$56</definedName>
    <definedName name="obj_List02_27" localSheetId="5">'Форма 1.0.1 | Форма 4.4'!$68:$68</definedName>
    <definedName name="obj_List02_27">'Форма 1.0.1 | Форма 4.6'!$68:$68</definedName>
    <definedName name="obj_List02_28" localSheetId="5">'Форма 1.0.1 | Форма 4.4'!$80:$80</definedName>
    <definedName name="obj_List02_28">'Форма 1.0.1 | Форма 4.6'!$80:$80</definedName>
    <definedName name="obj_List02_29" localSheetId="5">'Форма 1.0.1 | Форма 4.4'!$92:$92</definedName>
    <definedName name="obj_List02_29">'Форма 1.0.1 | Форма 4.6'!$92:$92</definedName>
    <definedName name="obj_List02_30" localSheetId="5">'Форма 1.0.1 | Форма 4.4'!$104:$104</definedName>
    <definedName name="obj_List02_30">'Форма 1.0.1 | Форма 4.6'!$104:$104</definedName>
    <definedName name="obj_List02_31" localSheetId="5">'Форма 1.0.1 | Форма 4.4'!$116:$116</definedName>
    <definedName name="obj_List02_31">'Форма 1.0.1 | Форма 4.6'!$116:$116</definedName>
    <definedName name="obj_List02_32" localSheetId="5">'Форма 1.0.1 | Форма 4.4'!$128:$128</definedName>
    <definedName name="obj_List02_32">'Форма 1.0.1 | Форма 4.6'!$128:$128</definedName>
    <definedName name="obj_List02_33" localSheetId="5">'Форма 1.0.1 | Форма 4.4'!$140:$140</definedName>
    <definedName name="obj_List02_33">'Форма 1.0.1 | Форма 4.6'!$140:$140</definedName>
    <definedName name="obj_List02_34" localSheetId="5">'Форма 1.0.1 | Форма 4.4'!$152:$152</definedName>
    <definedName name="obj_List02_34">'Форма 1.0.1 | Форма 4.6'!$152:$152</definedName>
    <definedName name="obj_List02_35" localSheetId="5">'Форма 1.0.1 | Форма 4.4'!$164:$164</definedName>
    <definedName name="obj_List02_35">'Форма 1.0.1 | Форма 4.6'!$164:$164</definedName>
    <definedName name="obj_List02_36" localSheetId="5">'Форма 1.0.1 | Форма 4.4'!$176:$176</definedName>
    <definedName name="obj_List02_36">'Форма 1.0.1 | Форма 4.6'!$176:$176</definedName>
    <definedName name="obj_List02_37" localSheetId="5">'Форма 1.0.1 | Форма 4.4'!$188:$188</definedName>
    <definedName name="obj_List02_37">'Форма 1.0.1 | Форма 4.6'!$188:$188</definedName>
    <definedName name="obj_List02_38" localSheetId="5">'Форма 1.0.1 | Форма 4.4'!$200:$200</definedName>
    <definedName name="obj_List02_38">'Форма 1.0.1 | Форма 4.6'!$200:$200</definedName>
    <definedName name="obj_List02_39" localSheetId="5">'Форма 1.0.1 | Форма 4.4'!$212:$212</definedName>
    <definedName name="obj_List02_39">'Форма 1.0.1 | Форма 4.6'!$212:$212</definedName>
    <definedName name="obj_List02_40" localSheetId="5">'Форма 1.0.1 | Форма 4.4'!$224:$224</definedName>
    <definedName name="obj_List02_40">'Форма 1.0.1 | Форма 4.6'!$224:$224</definedName>
    <definedName name="obj_List02_41" localSheetId="5">'Форма 1.0.1 | Форма 4.4'!$236:$236</definedName>
    <definedName name="obj_List02_41">'Форма 1.0.1 | Форма 4.6'!$236:$236</definedName>
    <definedName name="obj_List02_42" localSheetId="5">'Форма 1.0.1 | Форма 4.4'!$248:$248</definedName>
    <definedName name="obj_List02_42">'Форма 1.0.1 | Форма 4.6'!$248:$248</definedName>
    <definedName name="obj_List02_43" localSheetId="5">'Форма 1.0.1 | Форма 4.4'!$260:$260</definedName>
    <definedName name="obj_List02_43">'Форма 1.0.1 | Форма 4.6'!$260:$260</definedName>
    <definedName name="obj_List02_44" localSheetId="5">'Форма 1.0.1 | Форма 4.4'!$272:$272</definedName>
    <definedName name="obj_List02_44">'Форма 1.0.1 | Форма 4.6'!$272:$272</definedName>
    <definedName name="obj_List02_45" localSheetId="5">'Форма 1.0.1 | Форма 4.4'!$284:$284</definedName>
    <definedName name="obj_List02_45">'Форма 1.0.1 | Форма 4.6'!$284:$284</definedName>
    <definedName name="obj_List02_46" localSheetId="5">'Форма 1.0.1 | Форма 4.4'!$296:$296</definedName>
    <definedName name="obj_List02_46">'Форма 1.0.1 | Форма 4.6'!$296:$296</definedName>
    <definedName name="obj_List02_47" localSheetId="5">'Форма 1.0.1 | Форма 4.4'!$308:$308</definedName>
    <definedName name="obj_List02_47">'Форма 1.0.1 | Форма 4.6'!$308:$308</definedName>
    <definedName name="obj_List02_48" localSheetId="5">'Форма 1.0.1 | Форма 4.4'!$320:$320</definedName>
    <definedName name="obj_List02_48">'Форма 1.0.1 | Форма 4.6'!$320:$320</definedName>
    <definedName name="obj_List02_49" localSheetId="5">'Форма 1.0.1 | Форма 4.4'!$332:$332</definedName>
    <definedName name="obj_List02_49">'Форма 1.0.1 | Форма 4.6'!$332:$332</definedName>
    <definedName name="obj_List02_50" localSheetId="5">'Форма 1.0.1 | Форма 4.4'!$344:$344</definedName>
    <definedName name="obj_List02_50">'Форма 1.0.1 | Форма 4.6'!$344:$344</definedName>
    <definedName name="obj_List02_51" localSheetId="5">'Форма 1.0.1 | Форма 4.4'!$356:$356</definedName>
    <definedName name="obj_List02_51">'Форма 1.0.1 | Форма 4.6'!$356:$356</definedName>
    <definedName name="obj_List02_52" localSheetId="5">'Форма 1.0.1 | Форма 4.4'!$368:$368</definedName>
    <definedName name="obj_List02_52">'Форма 1.0.1 | Форма 4.6'!$368:$368</definedName>
    <definedName name="obj_List02_53" localSheetId="5">'Форма 1.0.1 | Форма 4.4'!$380:$380</definedName>
    <definedName name="obj_List02_53">'Форма 1.0.1 | Форма 4.6'!$380:$380</definedName>
    <definedName name="obj_List02_54" localSheetId="5">'Форма 1.0.1 | Форма 4.4'!$392:$392</definedName>
    <definedName name="obj_List02_54">'Форма 1.0.1 | Форма 4.6'!$392:$392</definedName>
    <definedName name="obj_List02_55" localSheetId="5">'Форма 1.0.1 | Форма 4.4'!$404:$404</definedName>
    <definedName name="obj_List02_55">'Форма 1.0.1 | Форма 4.6'!$404:$404</definedName>
    <definedName name="obj_List02_56" localSheetId="5">'Форма 1.0.1 | Форма 4.4'!$416:$416</definedName>
    <definedName name="obj_List02_56">'Форма 1.0.1 | Форма 4.6'!$416:$416</definedName>
    <definedName name="obj_List02_57" localSheetId="5">'Форма 1.0.1 | Форма 4.4'!$428:$428</definedName>
    <definedName name="obj_List02_57">'Форма 1.0.1 | Форма 4.6'!$428:$428</definedName>
    <definedName name="obj_List02_58" localSheetId="5">'Форма 1.0.1 | Форма 4.4'!$440:$440</definedName>
    <definedName name="obj_List02_58">'Форма 1.0.1 | Форма 4.6'!$440:$440</definedName>
    <definedName name="obj_List02_59" localSheetId="5">'Форма 1.0.1 | Форма 4.4'!$452:$452</definedName>
    <definedName name="obj_List02_59">'Форма 1.0.1 | Форма 4.6'!$452:$452</definedName>
    <definedName name="obj_List02_60" localSheetId="5">'Форма 1.0.1 | Форма 4.4'!$464:$464</definedName>
    <definedName name="obj_List02_60">'Форма 1.0.1 | Форма 4.6'!$464:$464</definedName>
    <definedName name="obj_List02_61" localSheetId="5">'Форма 1.0.1 | Форма 4.4'!$476:$476</definedName>
    <definedName name="obj_List02_61">'Форма 1.0.1 | Форма 4.6'!$476:$476</definedName>
    <definedName name="obj_List02_62" localSheetId="5">'Форма 1.0.1 | Форма 4.4'!$488:$488</definedName>
    <definedName name="obj_List02_62">'Форма 1.0.1 | Форма 4.6'!$488:$488</definedName>
    <definedName name="obj_List02_63" localSheetId="5">'Форма 1.0.1 | Форма 4.4'!$500:$500</definedName>
    <definedName name="obj_List02_63">'Форма 1.0.1 | Форма 4.6'!$500:$500</definedName>
    <definedName name="obj_List02_64" localSheetId="5">'Форма 1.0.1 | Форма 4.4'!$512:$512</definedName>
    <definedName name="obj_List02_64">'Форма 1.0.1 | Форма 4.6'!$512:$512</definedName>
    <definedName name="obj_List02_65" localSheetId="5">'Форма 1.0.1 | Форма 4.4'!$524:$524</definedName>
    <definedName name="obj_List02_65">'Форма 1.0.1 | Форма 4.6'!$524:$524</definedName>
    <definedName name="obj_List02_66" localSheetId="5">'Форма 1.0.1 | Форма 4.4'!$536:$536</definedName>
    <definedName name="obj_List02_66">'Форма 1.0.1 | Форма 4.6'!$536:$536</definedName>
    <definedName name="obj_List02_67" localSheetId="5">'Форма 1.0.1 | Форма 4.4'!$548:$548</definedName>
    <definedName name="obj_List02_67">'Форма 1.0.1 | Форма 4.6'!$548:$548</definedName>
    <definedName name="obj_List02_68" localSheetId="5">'Форма 1.0.1 | Форма 4.4'!$560:$560</definedName>
    <definedName name="obj_List02_68">'Форма 1.0.1 | Форма 4.6'!$560:$560</definedName>
    <definedName name="obj_List02_69" localSheetId="5">'Форма 1.0.1 | Форма 4.4'!$572:$572</definedName>
    <definedName name="obj_List02_69">'Форма 1.0.1 | Форма 4.6'!$572:$572</definedName>
    <definedName name="obj_List02_70" localSheetId="5">'Форма 1.0.1 | Форма 4.4'!$584:$584</definedName>
    <definedName name="obj_List02_70">'Форма 1.0.1 | Форма 4.6'!$584:$584</definedName>
    <definedName name="obj_List02_71" localSheetId="5">'Форма 1.0.1 | Форма 4.4'!$596:$596</definedName>
    <definedName name="obj_List02_71">'Форма 1.0.1 | Форма 4.6'!$596:$596</definedName>
    <definedName name="obj_List02_72" localSheetId="5">'Форма 1.0.1 | Форма 4.4'!$608:$608</definedName>
    <definedName name="obj_List02_72">'Форма 1.0.1 | Форма 4.6'!$608:$608</definedName>
    <definedName name="obj_List02_73" localSheetId="5">'Форма 1.0.1 | Форма 4.4'!$620:$620</definedName>
    <definedName name="obj_List02_73">'Форма 1.0.1 | Форма 4.6'!$620:$620</definedName>
    <definedName name="obj_List02_74" localSheetId="5">'Форма 1.0.1 | Форма 4.4'!$632:$632</definedName>
    <definedName name="obj_List02_74">'Форма 1.0.1 | Форма 4.6'!$632:$632</definedName>
    <definedName name="obj_List02_75" localSheetId="5">'Форма 1.0.1 | Форма 4.4'!$644:$644</definedName>
    <definedName name="obj_List02_75">'Форма 1.0.1 | Форма 4.6'!$644:$644</definedName>
    <definedName name="obj_List02_76" localSheetId="5">'Форма 1.0.1 | Форма 4.4'!$656:$656</definedName>
    <definedName name="obj_List02_76">'Форма 1.0.1 | Форма 4.6'!$656:$656</definedName>
    <definedName name="obj_List02_77" localSheetId="5">'Форма 1.0.1 | Форма 4.4'!$668:$668</definedName>
    <definedName name="obj_List02_77">'Форма 1.0.1 | Форма 4.6'!$668:$668</definedName>
    <definedName name="obj_List02_78" localSheetId="5">'Форма 1.0.1 | Форма 4.4'!$680:$680</definedName>
    <definedName name="obj_List02_78">'Форма 1.0.1 | Форма 4.6'!$680:$680</definedName>
    <definedName name="obj_List02_79" localSheetId="5">'Форма 1.0.1 | Форма 4.4'!$692:$692</definedName>
    <definedName name="obj_List02_79">'Форма 1.0.1 | Форма 4.6'!$692:$692</definedName>
    <definedName name="obj_List02_80" localSheetId="5">'Форма 1.0.1 | Форма 4.4'!$704:$704</definedName>
    <definedName name="obj_List02_80">'Форма 1.0.1 | Форма 4.6'!$704:$704</definedName>
    <definedName name="obj_List02_81" localSheetId="5">'Форма 1.0.1 | Форма 4.4'!$716:$716</definedName>
    <definedName name="obj_List02_81">'Форма 1.0.1 | Форма 4.6'!$716:$716</definedName>
    <definedName name="obj_List02_82" localSheetId="5">'Форма 1.0.1 | Форма 4.4'!$728:$728</definedName>
    <definedName name="obj_List02_82">'Форма 1.0.1 | Форма 4.6'!$728:$728</definedName>
    <definedName name="obj_List02_83" localSheetId="5">'Форма 1.0.1 | Форма 4.4'!$740:$740</definedName>
    <definedName name="obj_List02_83">'Форма 1.0.1 | Форма 4.6'!$740:$740</definedName>
    <definedName name="obj_List02_84" localSheetId="5">'Форма 1.0.1 | Форма 4.4'!$752:$752</definedName>
    <definedName name="obj_List02_84">'Форма 1.0.1 | Форма 4.6'!$752:$752</definedName>
    <definedName name="obj_List02_85" localSheetId="5">'Форма 1.0.1 | Форма 4.4'!$764:$764</definedName>
    <definedName name="obj_List02_85">'Форма 1.0.1 | Форма 4.6'!$764:$764</definedName>
    <definedName name="obj_List02_86" localSheetId="5">'Форма 1.0.1 | Форма 4.4'!$776:$776</definedName>
    <definedName name="obj_List02_86">'Форма 1.0.1 | Форма 4.6'!$776:$776</definedName>
    <definedName name="obj_List02_87" localSheetId="5">'Форма 1.0.1 | Форма 4.4'!$788:$788</definedName>
    <definedName name="obj_List02_87">'Форма 1.0.1 | Форма 4.6'!$788:$788</definedName>
    <definedName name="obj_List02_88" localSheetId="5">'Форма 1.0.1 | Форма 4.4'!$800:$800</definedName>
    <definedName name="obj_List02_88">'Форма 1.0.1 | Форма 4.6'!$800:$800</definedName>
    <definedName name="obj_List02_89" localSheetId="5">'Форма 1.0.1 | Форма 4.4'!$812:$812</definedName>
    <definedName name="obj_List02_89">'Форма 1.0.1 | Форма 4.6'!$812:$812</definedName>
    <definedName name="obj_List02_90" localSheetId="5">'Форма 1.0.1 | Форма 4.4'!$824:$824</definedName>
    <definedName name="obj_List02_90">'Форма 1.0.1 | Форма 4.6'!$824:$824</definedName>
    <definedName name="obj_List02_91" localSheetId="5">'Форма 1.0.1 | Форма 4.4'!$836:$836</definedName>
    <definedName name="obj_List02_91">'Форма 1.0.1 | Форма 4.6'!$836:$836</definedName>
    <definedName name="obj_List02_92" localSheetId="5">'Форма 1.0.1 | Форма 4.4'!$848:$848</definedName>
    <definedName name="obj_List02_92">'Форма 1.0.1 | Форма 4.6'!$848:$848</definedName>
    <definedName name="obj_List02_93" localSheetId="5">'Форма 1.0.1 | Форма 4.4'!$860:$860</definedName>
    <definedName name="obj_List02_93">'Форма 1.0.1 | Форма 4.6'!$860:$860</definedName>
    <definedName name="obj_List02_94" localSheetId="5">'Форма 1.0.1 | Форма 4.4'!$872:$872</definedName>
    <definedName name="obj_List02_94">'Форма 1.0.1 | Форма 4.6'!$872:$872</definedName>
    <definedName name="obj_List02_95" localSheetId="5">'Форма 1.0.1 | Форма 4.4'!$884:$884</definedName>
    <definedName name="obj_List02_95">'Форма 1.0.1 | Форма 4.6'!$884:$884</definedName>
    <definedName name="obj_List02_96" localSheetId="5">'Форма 1.0.1 | Форма 4.4'!$896:$896</definedName>
    <definedName name="obj_List02_96">'Форма 1.0.1 | Форма 4.6'!$896:$896</definedName>
    <definedName name="obj_List02_97" localSheetId="5">'Форма 1.0.1 | Форма 4.4'!$908:$908</definedName>
    <definedName name="obj_List02_97">'Форма 1.0.1 | Форма 4.6'!$908:$908</definedName>
    <definedName name="obj_List02_98" localSheetId="5">'Форма 1.0.1 | Форма 4.4'!$920:$920</definedName>
    <definedName name="obj_List02_98">'Форма 1.0.1 | Форма 4.6'!$920:$920</definedName>
    <definedName name="obj_List02_99" localSheetId="5">'Форма 1.0.1 | Форма 4.4'!$932:$932</definedName>
    <definedName name="obj_List02_99">'Форма 1.0.1 | Форма 4.6'!$932:$932</definedName>
    <definedName name="obj_List05_100">'Форма 4.4'!$FG:$FH</definedName>
    <definedName name="obj_List05_101">'Форма 4.4'!$FI:$FJ</definedName>
    <definedName name="obj_List05_102">'Форма 4.4'!$FK:$FL</definedName>
    <definedName name="obj_List05_103">'Форма 4.4'!$FM:$FN</definedName>
    <definedName name="obj_List05_104">'Форма 4.4'!$FO:$FP</definedName>
    <definedName name="obj_List05_105">'Форма 4.4'!$FQ:$FR</definedName>
    <definedName name="obj_List05_106">'Форма 4.4'!$FS:$FT</definedName>
    <definedName name="obj_List05_107">'Форма 4.4'!$FU:$FV</definedName>
    <definedName name="obj_List05_108">'Форма 4.4'!$FW:$FX</definedName>
    <definedName name="obj_List05_109">'Форма 4.4'!$FY:$FZ</definedName>
    <definedName name="obj_List05_110">'Форма 4.4'!$GA:$GB</definedName>
    <definedName name="obj_List05_111">'Форма 4.4'!$GC:$GD</definedName>
    <definedName name="obj_List05_112">'Форма 4.4'!$GE:$GF</definedName>
    <definedName name="obj_List05_113">'Форма 4.4'!$GG:$GH</definedName>
    <definedName name="obj_List05_114">'Форма 4.4'!$GI:$GJ</definedName>
    <definedName name="obj_List05_22">'Форма 4.4'!$G:$H</definedName>
    <definedName name="obj_List05_23">'Форма 4.4'!$I:$J</definedName>
    <definedName name="obj_List05_24">'Форма 4.4'!$K:$L</definedName>
    <definedName name="obj_List05_25">'Форма 4.4'!$M:$N</definedName>
    <definedName name="obj_List05_26">'Форма 4.4'!$O:$P</definedName>
    <definedName name="obj_List05_27">'Форма 4.4'!$Q:$R</definedName>
    <definedName name="obj_List05_28">'Форма 4.4'!$S:$T</definedName>
    <definedName name="obj_List05_29">'Форма 4.4'!$U:$V</definedName>
    <definedName name="obj_List05_30">'Форма 4.4'!$W:$X</definedName>
    <definedName name="obj_List05_31">'Форма 4.4'!$Y:$Z</definedName>
    <definedName name="obj_List05_32">'Форма 4.4'!$AA:$AB</definedName>
    <definedName name="obj_List05_33">'Форма 4.4'!$AC:$AD</definedName>
    <definedName name="obj_List05_34">'Форма 4.4'!$AE:$AF</definedName>
    <definedName name="obj_List05_35">'Форма 4.4'!$AG:$AH</definedName>
    <definedName name="obj_List05_36">'Форма 4.4'!$AI:$AJ</definedName>
    <definedName name="obj_List05_37">'Форма 4.4'!$AK:$AL</definedName>
    <definedName name="obj_List05_38">'Форма 4.4'!$AM:$AN</definedName>
    <definedName name="obj_List05_39">'Форма 4.4'!$AO:$AP</definedName>
    <definedName name="obj_List05_40">'Форма 4.4'!$AQ:$AR</definedName>
    <definedName name="obj_List05_41">'Форма 4.4'!$AS:$AT</definedName>
    <definedName name="obj_List05_42">'Форма 4.4'!$AU:$AV</definedName>
    <definedName name="obj_List05_43">'Форма 4.4'!$AW:$AX</definedName>
    <definedName name="obj_List05_44">'Форма 4.4'!$AY:$AZ</definedName>
    <definedName name="obj_List05_45">'Форма 4.4'!$BA:$BB</definedName>
    <definedName name="obj_List05_46">'Форма 4.4'!$BC:$BD</definedName>
    <definedName name="obj_List05_47">'Форма 4.4'!$BE:$BF</definedName>
    <definedName name="obj_List05_48">'Форма 4.4'!$BG:$BH</definedName>
    <definedName name="obj_List05_49">'Форма 4.4'!$BI:$BJ</definedName>
    <definedName name="obj_List05_50">'Форма 4.4'!$BK:$BL</definedName>
    <definedName name="obj_List05_51">'Форма 4.4'!$BM:$BN</definedName>
    <definedName name="obj_List05_52">'Форма 4.4'!$BO:$BP</definedName>
    <definedName name="obj_List05_53">'Форма 4.4'!$BQ:$BR</definedName>
    <definedName name="obj_List05_54">'Форма 4.4'!$BS:$BT</definedName>
    <definedName name="obj_List05_55">'Форма 4.4'!$BU:$BV</definedName>
    <definedName name="obj_List05_56">'Форма 4.4'!$BW:$BX</definedName>
    <definedName name="obj_List05_57">'Форма 4.4'!$BY:$BZ</definedName>
    <definedName name="obj_List05_58">'Форма 4.4'!$CA:$CB</definedName>
    <definedName name="obj_List05_59">'Форма 4.4'!$CC:$CD</definedName>
    <definedName name="obj_List05_60">'Форма 4.4'!$CE:$CF</definedName>
    <definedName name="obj_List05_61">'Форма 4.4'!$CG:$CH</definedName>
    <definedName name="obj_List05_62">'Форма 4.4'!$CI:$CJ</definedName>
    <definedName name="obj_List05_63">'Форма 4.4'!$CK:$CL</definedName>
    <definedName name="obj_List05_64">'Форма 4.4'!$CM:$CN</definedName>
    <definedName name="obj_List05_65">'Форма 4.4'!$CO:$CP</definedName>
    <definedName name="obj_List05_66">'Форма 4.4'!$CQ:$CR</definedName>
    <definedName name="obj_List05_67">'Форма 4.4'!$CS:$CT</definedName>
    <definedName name="obj_List05_68">'Форма 4.4'!$CU:$CV</definedName>
    <definedName name="obj_List05_69">'Форма 4.4'!$CW:$CX</definedName>
    <definedName name="obj_List05_70">'Форма 4.4'!$CY:$CZ</definedName>
    <definedName name="obj_List05_71">'Форма 4.4'!$DA:$DB</definedName>
    <definedName name="obj_List05_72">'Форма 4.4'!$DC:$DD</definedName>
    <definedName name="obj_List05_73">'Форма 4.4'!$DE:$DF</definedName>
    <definedName name="obj_List05_74">'Форма 4.4'!$DG:$DH</definedName>
    <definedName name="obj_List05_75">'Форма 4.4'!$DI:$DJ</definedName>
    <definedName name="obj_List05_76">'Форма 4.4'!$DK:$DL</definedName>
    <definedName name="obj_List05_77">'Форма 4.4'!$DM:$DN</definedName>
    <definedName name="obj_List05_78">'Форма 4.4'!$DO:$DP</definedName>
    <definedName name="obj_List05_79">'Форма 4.4'!$DQ:$DR</definedName>
    <definedName name="obj_List05_80">'Форма 4.4'!$DS:$DT</definedName>
    <definedName name="obj_List05_81">'Форма 4.4'!$DU:$DV</definedName>
    <definedName name="obj_List05_82">'Форма 4.4'!$DW:$DX</definedName>
    <definedName name="obj_List05_83">'Форма 4.4'!$DY:$DZ</definedName>
    <definedName name="obj_List05_84">'Форма 4.4'!$EA:$EB</definedName>
    <definedName name="obj_List05_85">'Форма 4.4'!$EC:$ED</definedName>
    <definedName name="obj_List05_86">'Форма 4.4'!$EE:$EF</definedName>
    <definedName name="obj_List05_87">'Форма 4.4'!$EG:$EH</definedName>
    <definedName name="obj_List05_88">'Форма 4.4'!$EI:$EJ</definedName>
    <definedName name="obj_List05_89">'Форма 4.4'!$EK:$EL</definedName>
    <definedName name="obj_List05_90">'Форма 4.4'!$EM:$EN</definedName>
    <definedName name="obj_List05_91">'Форма 4.4'!$EO:$EP</definedName>
    <definedName name="obj_List05_92">'Форма 4.4'!$EQ:$ER</definedName>
    <definedName name="obj_List05_93">'Форма 4.4'!$ES:$ET</definedName>
    <definedName name="obj_List05_94">'Форма 4.4'!$EU:$EV</definedName>
    <definedName name="obj_List05_95">'Форма 4.4'!$EW:$EX</definedName>
    <definedName name="obj_List05_96">'Форма 4.4'!$EY:$EZ</definedName>
    <definedName name="obj_List05_97">'Форма 4.4'!$FA:$FB</definedName>
    <definedName name="obj_List05_98">'Форма 4.4'!$FC:$FD</definedName>
    <definedName name="obj_List05_99">'Форма 4.4'!$FE:$FF</definedName>
    <definedName name="obj_List06_100">'Форма 1.0.1 | Форма 4.4'!$944:$944</definedName>
    <definedName name="obj_List06_101">'Форма 1.0.1 | Форма 4.4'!$956:$956</definedName>
    <definedName name="obj_List06_102">'Форма 1.0.1 | Форма 4.4'!$968:$968</definedName>
    <definedName name="obj_List06_103">'Форма 1.0.1 | Форма 4.4'!$980:$980</definedName>
    <definedName name="obj_List06_104">'Форма 1.0.1 | Форма 4.4'!$992:$992</definedName>
    <definedName name="obj_List06_105">'Форма 1.0.1 | Форма 4.4'!$1004:$1004</definedName>
    <definedName name="obj_List06_106">'Форма 1.0.1 | Форма 4.4'!$1016:$1016</definedName>
    <definedName name="obj_List06_107">'Форма 1.0.1 | Форма 4.4'!$1028:$1028</definedName>
    <definedName name="obj_List06_108">'Форма 1.0.1 | Форма 4.4'!$1040:$1040</definedName>
    <definedName name="obj_List06_109">'Форма 1.0.1 | Форма 4.4'!$1052:$1052</definedName>
    <definedName name="obj_List06_110">'Форма 1.0.1 | Форма 4.4'!$1064:$1064</definedName>
    <definedName name="obj_List06_111">'Форма 1.0.1 | Форма 4.4'!$1076:$1076</definedName>
    <definedName name="obj_List06_112">'Форма 1.0.1 | Форма 4.4'!$1088:$1088</definedName>
    <definedName name="obj_List06_113">'Форма 1.0.1 | Форма 4.4'!$1100:$1100</definedName>
    <definedName name="obj_List06_114">'Форма 1.0.1 | Форма 4.4'!$1112:$1112</definedName>
    <definedName name="obj_List06_22">'Форма 1.0.1 | Форма 4.4'!$8:$8</definedName>
    <definedName name="obj_List06_23">'Форма 1.0.1 | Форма 4.4'!$20:$20</definedName>
    <definedName name="obj_List06_24">'Форма 1.0.1 | Форма 4.4'!$32:$32</definedName>
    <definedName name="obj_List06_25">'Форма 1.0.1 | Форма 4.4'!$44:$44</definedName>
    <definedName name="obj_List06_26">'Форма 1.0.1 | Форма 4.4'!$56:$56</definedName>
    <definedName name="obj_List06_27">'Форма 1.0.1 | Форма 4.4'!$68:$68</definedName>
    <definedName name="obj_List06_28">'Форма 1.0.1 | Форма 4.4'!$80:$80</definedName>
    <definedName name="obj_List06_29">'Форма 1.0.1 | Форма 4.4'!$92:$92</definedName>
    <definedName name="obj_List06_30">'Форма 1.0.1 | Форма 4.4'!$104:$104</definedName>
    <definedName name="obj_List06_31">'Форма 1.0.1 | Форма 4.4'!$116:$116</definedName>
    <definedName name="obj_List06_32">'Форма 1.0.1 | Форма 4.4'!$128:$128</definedName>
    <definedName name="obj_List06_33">'Форма 1.0.1 | Форма 4.4'!$140:$140</definedName>
    <definedName name="obj_List06_34">'Форма 1.0.1 | Форма 4.4'!$152:$152</definedName>
    <definedName name="obj_List06_35">'Форма 1.0.1 | Форма 4.4'!$164:$164</definedName>
    <definedName name="obj_List06_36">'Форма 1.0.1 | Форма 4.4'!$176:$176</definedName>
    <definedName name="obj_List06_37">'Форма 1.0.1 | Форма 4.4'!$188:$188</definedName>
    <definedName name="obj_List06_38">'Форма 1.0.1 | Форма 4.4'!$200:$200</definedName>
    <definedName name="obj_List06_39">'Форма 1.0.1 | Форма 4.4'!$212:$212</definedName>
    <definedName name="obj_List06_40">'Форма 1.0.1 | Форма 4.4'!$224:$224</definedName>
    <definedName name="obj_List06_41">'Форма 1.0.1 | Форма 4.4'!$236:$236</definedName>
    <definedName name="obj_List06_42">'Форма 1.0.1 | Форма 4.4'!$248:$248</definedName>
    <definedName name="obj_List06_43">'Форма 1.0.1 | Форма 4.4'!$260:$260</definedName>
    <definedName name="obj_List06_44">'Форма 1.0.1 | Форма 4.4'!$272:$272</definedName>
    <definedName name="obj_List06_45">'Форма 1.0.1 | Форма 4.4'!$284:$284</definedName>
    <definedName name="obj_List06_46">'Форма 1.0.1 | Форма 4.4'!$296:$296</definedName>
    <definedName name="obj_List06_47">'Форма 1.0.1 | Форма 4.4'!$308:$308</definedName>
    <definedName name="obj_List06_48">'Форма 1.0.1 | Форма 4.4'!$320:$320</definedName>
    <definedName name="obj_List06_49">'Форма 1.0.1 | Форма 4.4'!$332:$332</definedName>
    <definedName name="obj_List06_50">'Форма 1.0.1 | Форма 4.4'!$344:$344</definedName>
    <definedName name="obj_List06_51">'Форма 1.0.1 | Форма 4.4'!$356:$356</definedName>
    <definedName name="obj_List06_52">'Форма 1.0.1 | Форма 4.4'!$368:$368</definedName>
    <definedName name="obj_List06_53">'Форма 1.0.1 | Форма 4.4'!$380:$380</definedName>
    <definedName name="obj_List06_54">'Форма 1.0.1 | Форма 4.4'!$392:$392</definedName>
    <definedName name="obj_List06_55">'Форма 1.0.1 | Форма 4.4'!$404:$404</definedName>
    <definedName name="obj_List06_56">'Форма 1.0.1 | Форма 4.4'!$416:$416</definedName>
    <definedName name="obj_List06_57">'Форма 1.0.1 | Форма 4.4'!$428:$428</definedName>
    <definedName name="obj_List06_58">'Форма 1.0.1 | Форма 4.4'!$440:$440</definedName>
    <definedName name="obj_List06_59">'Форма 1.0.1 | Форма 4.4'!$452:$452</definedName>
    <definedName name="obj_List06_60">'Форма 1.0.1 | Форма 4.4'!$464:$464</definedName>
    <definedName name="obj_List06_61">'Форма 1.0.1 | Форма 4.4'!$476:$476</definedName>
    <definedName name="obj_List06_62">'Форма 1.0.1 | Форма 4.4'!$488:$488</definedName>
    <definedName name="obj_List06_63">'Форма 1.0.1 | Форма 4.4'!$500:$500</definedName>
    <definedName name="obj_List06_64">'Форма 1.0.1 | Форма 4.4'!$512:$512</definedName>
    <definedName name="obj_List06_65">'Форма 1.0.1 | Форма 4.4'!$524:$524</definedName>
    <definedName name="obj_List06_66">'Форма 1.0.1 | Форма 4.4'!$536:$536</definedName>
    <definedName name="obj_List06_67">'Форма 1.0.1 | Форма 4.4'!$548:$548</definedName>
    <definedName name="obj_List06_68">'Форма 1.0.1 | Форма 4.4'!$560:$560</definedName>
    <definedName name="obj_List06_69">'Форма 1.0.1 | Форма 4.4'!$572:$572</definedName>
    <definedName name="obj_List06_70">'Форма 1.0.1 | Форма 4.4'!$584:$584</definedName>
    <definedName name="obj_List06_71">'Форма 1.0.1 | Форма 4.4'!$596:$596</definedName>
    <definedName name="obj_List06_72">'Форма 1.0.1 | Форма 4.4'!$608:$608</definedName>
    <definedName name="obj_List06_73">'Форма 1.0.1 | Форма 4.4'!$620:$620</definedName>
    <definedName name="obj_List06_74">'Форма 1.0.1 | Форма 4.4'!$632:$632</definedName>
    <definedName name="obj_List06_75">'Форма 1.0.1 | Форма 4.4'!$644:$644</definedName>
    <definedName name="obj_List06_76">'Форма 1.0.1 | Форма 4.4'!$656:$656</definedName>
    <definedName name="obj_List06_77">'Форма 1.0.1 | Форма 4.4'!$668:$668</definedName>
    <definedName name="obj_List06_78">'Форма 1.0.1 | Форма 4.4'!$680:$680</definedName>
    <definedName name="obj_List06_79">'Форма 1.0.1 | Форма 4.4'!$692:$692</definedName>
    <definedName name="obj_List06_80">'Форма 1.0.1 | Форма 4.4'!$704:$704</definedName>
    <definedName name="obj_List06_81">'Форма 1.0.1 | Форма 4.4'!$716:$716</definedName>
    <definedName name="obj_List06_82">'Форма 1.0.1 | Форма 4.4'!$728:$728</definedName>
    <definedName name="obj_List06_83">'Форма 1.0.1 | Форма 4.4'!$740:$740</definedName>
    <definedName name="obj_List06_84">'Форма 1.0.1 | Форма 4.4'!$752:$752</definedName>
    <definedName name="obj_List06_85">'Форма 1.0.1 | Форма 4.4'!$764:$764</definedName>
    <definedName name="obj_List06_86">'Форма 1.0.1 | Форма 4.4'!$776:$776</definedName>
    <definedName name="obj_List06_87">'Форма 1.0.1 | Форма 4.4'!$788:$788</definedName>
    <definedName name="obj_List06_88">'Форма 1.0.1 | Форма 4.4'!$800:$800</definedName>
    <definedName name="obj_List06_89">'Форма 1.0.1 | Форма 4.4'!$812:$812</definedName>
    <definedName name="obj_List06_90">'Форма 1.0.1 | Форма 4.4'!$824:$824</definedName>
    <definedName name="obj_List06_91">'Форма 1.0.1 | Форма 4.4'!$836:$836</definedName>
    <definedName name="obj_List06_92">'Форма 1.0.1 | Форма 4.4'!$848:$848</definedName>
    <definedName name="obj_List06_93">'Форма 1.0.1 | Форма 4.4'!$860:$860</definedName>
    <definedName name="obj_List06_94">'Форма 1.0.1 | Форма 4.4'!$872:$872</definedName>
    <definedName name="obj_List06_95">'Форма 1.0.1 | Форма 4.4'!$884:$884</definedName>
    <definedName name="obj_List06_96">'Форма 1.0.1 | Форма 4.4'!$896:$896</definedName>
    <definedName name="obj_List06_97">'Форма 1.0.1 | Форма 4.4'!$908:$908</definedName>
    <definedName name="obj_List06_98">'Форма 1.0.1 | Форма 4.4'!$920:$920</definedName>
    <definedName name="obj_List06_99">'Форма 1.0.1 | Форма 4.4'!$932:$932</definedName>
    <definedName name="org">Титульный!$F$26</definedName>
    <definedName name="Org_Address">Титульный!$F$34:$F$34</definedName>
    <definedName name="ORG_END_DATE">TEHSHEET!$E$17</definedName>
    <definedName name="Org_main">Титульный!$F$35:$F$35</definedName>
    <definedName name="Org_otv_lico">Титульный!$F$38:$F$41</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Дифференциация!$C$22:$C$118</definedName>
    <definedName name="pDelList07_04">Дифференциация!$G$22:$G$118</definedName>
    <definedName name="pDelList07_05">Дифференциация!$K$22:$K$118</definedName>
    <definedName name="pIns_Comm">Комментарии!$E$13</definedName>
    <definedName name="pIns_List01_1">'Форма 4.6'!$CV$8</definedName>
    <definedName name="pIns_List01_2">'Форма 4.6'!$E$110</definedName>
    <definedName name="pIns_List02" localSheetId="5">'Форма 1.0.1 | Форма 4.4'!$1123:$1123</definedName>
    <definedName name="pIns_List02">'Форма 1.0.1 | Форма 4.6'!$1123:$1123</definedName>
    <definedName name="pIns_List03">'Форма 1.0.2'!$E$13</definedName>
    <definedName name="pIns_List04">'Сведения об изменении'!$E$14</definedName>
    <definedName name="pIns_List05_1">'Форма 4.4'!$GK$8</definedName>
    <definedName name="pIns_List06">'Форма 1.0.1 | Форма 4.4'!$1123:$1123</definedName>
    <definedName name="pIns_List07_01">Дифференциация!$E$20:$E$118</definedName>
    <definedName name="pIns_List07_04">Дифференциация!$I$20:$I$118</definedName>
    <definedName name="pIns_List07_05">Дифференциация!$M$20:$M$118</definedName>
    <definedName name="pIns_List09_0">Территории!$E$17</definedName>
    <definedName name="QUARTER">TEHSHEET!$F$2:$F$5</definedName>
    <definedName name="REESTR_LINK_RANGE">REESTR_LINK!$A$2:$C$3</definedName>
    <definedName name="REESTR_ORG_RANGE">REESTR_ORG!$A$2:$J$78</definedName>
    <definedName name="REESTR_VED_RANGE">REESTR_VED!$A$2:$B$11</definedName>
    <definedName name="REGION">TEHSHEET!$A$2:$A$87</definedName>
    <definedName name="region_name">Титульный!$F$7</definedName>
    <definedName name="ruk_fio">Титульный!$F$35</definedName>
    <definedName name="SAPBEXrevision" hidden="1">1</definedName>
    <definedName name="SAPBEXsysID" hidden="1">"BW2"</definedName>
    <definedName name="SAPBEXwbID" hidden="1">"479GSPMTNK9HM4ZSIVE5K2SH6"</definedName>
    <definedName name="stop_info">Титульный!$E$45</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type_org">Титульный!$F$32</definedName>
    <definedName name="type_org_list">TEHSHEET!$N$2:$N$5</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Дифференциация!$B$20:$B$118</definedName>
    <definedName name="Y_N_List07_02">Дифференциация!$F$20:$F$118</definedName>
    <definedName name="Y_N_List07_05">Дифференциация!$J$20:$J$118</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0" i="553" l="1"/>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A382" i="553"/>
  <c r="A381" i="553"/>
  <c r="A380" i="553"/>
  <c r="A379" i="553"/>
  <c r="F1120" i="574"/>
  <c r="D1120" i="574"/>
  <c r="F1116" i="574"/>
  <c r="F1108" i="574"/>
  <c r="D1108" i="574"/>
  <c r="F1104" i="574"/>
  <c r="F1096" i="574"/>
  <c r="D1096" i="574"/>
  <c r="F1092" i="574"/>
  <c r="F1084" i="574"/>
  <c r="D1084" i="574"/>
  <c r="F1080" i="574"/>
  <c r="F1072" i="574"/>
  <c r="D1072" i="574"/>
  <c r="F1068" i="574"/>
  <c r="F1060" i="574"/>
  <c r="D1060" i="574"/>
  <c r="F1056" i="574"/>
  <c r="F1048" i="574"/>
  <c r="D1048" i="574"/>
  <c r="F1044" i="574"/>
  <c r="F1036" i="574"/>
  <c r="D1036" i="574"/>
  <c r="F1032" i="574"/>
  <c r="F1024" i="574"/>
  <c r="D1024" i="574"/>
  <c r="F1020" i="574"/>
  <c r="F1012" i="574"/>
  <c r="D1012" i="574"/>
  <c r="F1008" i="574"/>
  <c r="F1000" i="574"/>
  <c r="D1000" i="574"/>
  <c r="F996" i="574"/>
  <c r="F988" i="574"/>
  <c r="D988" i="574"/>
  <c r="F984" i="574"/>
  <c r="F976" i="574"/>
  <c r="D976" i="574"/>
  <c r="F972" i="574"/>
  <c r="F964" i="574"/>
  <c r="D964" i="574"/>
  <c r="F960" i="574"/>
  <c r="F952" i="574"/>
  <c r="D952" i="574"/>
  <c r="F948" i="574"/>
  <c r="F940" i="574"/>
  <c r="D940" i="574"/>
  <c r="F936" i="574"/>
  <c r="F928" i="574"/>
  <c r="D928" i="574"/>
  <c r="F924" i="574"/>
  <c r="F916" i="574"/>
  <c r="D916" i="574"/>
  <c r="F912" i="574"/>
  <c r="F904" i="574"/>
  <c r="D904" i="574"/>
  <c r="F900" i="574"/>
  <c r="F892" i="574"/>
  <c r="D892" i="574"/>
  <c r="F888" i="574"/>
  <c r="F880" i="574"/>
  <c r="D880" i="574"/>
  <c r="F876" i="574"/>
  <c r="F868" i="574"/>
  <c r="D868" i="574"/>
  <c r="F864" i="574"/>
  <c r="F856" i="574"/>
  <c r="D856" i="574"/>
  <c r="F852" i="574"/>
  <c r="F844" i="574"/>
  <c r="D844" i="574"/>
  <c r="F840" i="574"/>
  <c r="F832" i="574"/>
  <c r="D832" i="574"/>
  <c r="F828" i="574"/>
  <c r="F820" i="574"/>
  <c r="D820" i="574"/>
  <c r="F816" i="574"/>
  <c r="F808" i="574"/>
  <c r="D808" i="574"/>
  <c r="F804" i="574"/>
  <c r="F796" i="574"/>
  <c r="D796" i="574"/>
  <c r="F792" i="574"/>
  <c r="F784" i="574"/>
  <c r="D784" i="574"/>
  <c r="F780" i="574"/>
  <c r="F772" i="574"/>
  <c r="D772" i="574"/>
  <c r="F768" i="574"/>
  <c r="F760" i="574"/>
  <c r="D760" i="574"/>
  <c r="F756" i="574"/>
  <c r="F748" i="574"/>
  <c r="D748" i="574"/>
  <c r="F744" i="574"/>
  <c r="F736" i="574"/>
  <c r="D736" i="574"/>
  <c r="F732" i="574"/>
  <c r="F724" i="574"/>
  <c r="D724" i="574"/>
  <c r="F720" i="574"/>
  <c r="F712" i="574"/>
  <c r="D712" i="574"/>
  <c r="F708" i="574"/>
  <c r="F700" i="574"/>
  <c r="D700" i="574"/>
  <c r="F696" i="574"/>
  <c r="F688" i="574"/>
  <c r="D688" i="574"/>
  <c r="F684" i="574"/>
  <c r="F676" i="574"/>
  <c r="D676" i="574"/>
  <c r="F672" i="574"/>
  <c r="F664" i="574"/>
  <c r="D664" i="574"/>
  <c r="F660" i="574"/>
  <c r="F652" i="574"/>
  <c r="D652" i="574"/>
  <c r="F648" i="574"/>
  <c r="F640" i="574"/>
  <c r="D640" i="574"/>
  <c r="F636" i="574"/>
  <c r="F628" i="574"/>
  <c r="D628" i="574"/>
  <c r="F624" i="574"/>
  <c r="F616" i="574"/>
  <c r="D616" i="574"/>
  <c r="F612" i="574"/>
  <c r="F604" i="574"/>
  <c r="D604" i="574"/>
  <c r="F600" i="574"/>
  <c r="F592" i="574"/>
  <c r="D592" i="574"/>
  <c r="F588" i="574"/>
  <c r="F580" i="574"/>
  <c r="D580" i="574"/>
  <c r="F576" i="574"/>
  <c r="F568" i="574"/>
  <c r="D568" i="574"/>
  <c r="F564" i="574"/>
  <c r="F556" i="574"/>
  <c r="D556" i="574"/>
  <c r="F552" i="574"/>
  <c r="F544" i="574"/>
  <c r="D544" i="574"/>
  <c r="F540" i="574"/>
  <c r="F532" i="574"/>
  <c r="D532" i="574"/>
  <c r="F528" i="574"/>
  <c r="F520" i="574"/>
  <c r="D520" i="574"/>
  <c r="F516" i="574"/>
  <c r="F508" i="574"/>
  <c r="D508" i="574"/>
  <c r="F504" i="574"/>
  <c r="F496" i="574"/>
  <c r="D496" i="574"/>
  <c r="F492" i="574"/>
  <c r="F484" i="574"/>
  <c r="D484" i="574"/>
  <c r="F480" i="574"/>
  <c r="F472" i="574"/>
  <c r="D472" i="574"/>
  <c r="F468" i="574"/>
  <c r="F460" i="574"/>
  <c r="D460" i="574"/>
  <c r="F456" i="574"/>
  <c r="F448" i="574"/>
  <c r="D448" i="574"/>
  <c r="F444" i="574"/>
  <c r="F436" i="574"/>
  <c r="D436" i="574"/>
  <c r="F432" i="574"/>
  <c r="F424" i="574"/>
  <c r="D424" i="574"/>
  <c r="F420" i="574"/>
  <c r="F412" i="574"/>
  <c r="D412" i="574"/>
  <c r="F408" i="574"/>
  <c r="F400" i="574"/>
  <c r="D400" i="574"/>
  <c r="F396" i="574"/>
  <c r="F388" i="574"/>
  <c r="D388" i="574"/>
  <c r="F384" i="574"/>
  <c r="F376" i="574"/>
  <c r="D376" i="574"/>
  <c r="F372" i="574"/>
  <c r="F364" i="574"/>
  <c r="D364" i="574"/>
  <c r="F360" i="574"/>
  <c r="F352" i="574"/>
  <c r="D352" i="574"/>
  <c r="F348" i="574"/>
  <c r="F340" i="574"/>
  <c r="D340" i="574"/>
  <c r="F336" i="574"/>
  <c r="F328" i="574"/>
  <c r="D328" i="574"/>
  <c r="F324" i="574"/>
  <c r="F316" i="574"/>
  <c r="D316" i="574"/>
  <c r="F312" i="574"/>
  <c r="F304" i="574"/>
  <c r="D304" i="574"/>
  <c r="F300" i="574"/>
  <c r="F292" i="574"/>
  <c r="D292" i="574"/>
  <c r="F288" i="574"/>
  <c r="F280" i="574"/>
  <c r="D280" i="574"/>
  <c r="F276" i="574"/>
  <c r="F268" i="574"/>
  <c r="D268" i="574"/>
  <c r="F264" i="574"/>
  <c r="F256" i="574"/>
  <c r="D256" i="574"/>
  <c r="F252" i="574"/>
  <c r="F244" i="574"/>
  <c r="D244" i="574"/>
  <c r="F240" i="574"/>
  <c r="F232" i="574"/>
  <c r="D232" i="574"/>
  <c r="F228" i="574"/>
  <c r="F220" i="574"/>
  <c r="D220" i="574"/>
  <c r="F216" i="574"/>
  <c r="F208" i="574"/>
  <c r="D208" i="574"/>
  <c r="F204" i="574"/>
  <c r="F196" i="574"/>
  <c r="D196" i="574"/>
  <c r="F192" i="574"/>
  <c r="F184" i="574"/>
  <c r="D184" i="574"/>
  <c r="F180" i="574"/>
  <c r="F172" i="574"/>
  <c r="D172" i="574"/>
  <c r="F168" i="574"/>
  <c r="F160" i="574"/>
  <c r="D160" i="574"/>
  <c r="F156" i="574"/>
  <c r="F148" i="574"/>
  <c r="D148" i="574"/>
  <c r="F144" i="574"/>
  <c r="F136" i="574"/>
  <c r="D136" i="574"/>
  <c r="F132" i="574"/>
  <c r="F124" i="574"/>
  <c r="D124" i="574"/>
  <c r="F120" i="574"/>
  <c r="F112" i="574"/>
  <c r="D112" i="574"/>
  <c r="F108" i="574"/>
  <c r="F100" i="574"/>
  <c r="D100" i="574"/>
  <c r="F96" i="574"/>
  <c r="F88" i="574"/>
  <c r="D88" i="574"/>
  <c r="F84" i="574"/>
  <c r="F76" i="574"/>
  <c r="D76" i="574"/>
  <c r="F72" i="574"/>
  <c r="F64" i="574"/>
  <c r="D64" i="574"/>
  <c r="F60" i="574"/>
  <c r="F52" i="574"/>
  <c r="D52" i="574"/>
  <c r="F48" i="574"/>
  <c r="F40" i="574"/>
  <c r="D40" i="574"/>
  <c r="F36" i="574"/>
  <c r="F28" i="574"/>
  <c r="D28" i="574"/>
  <c r="F24" i="574"/>
  <c r="F16" i="574"/>
  <c r="D16" i="574"/>
  <c r="F12" i="574"/>
  <c r="D6" i="574"/>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99" i="553"/>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GI10" i="571"/>
  <c r="CU15" i="532"/>
  <c r="CU10" i="532"/>
  <c r="GG10" i="571"/>
  <c r="CT15" i="532"/>
  <c r="CT10" i="532"/>
  <c r="GE10" i="571"/>
  <c r="CS15" i="532"/>
  <c r="CS10" i="532"/>
  <c r="GC10" i="571"/>
  <c r="CR15" i="532"/>
  <c r="CR10" i="532"/>
  <c r="GA10" i="571"/>
  <c r="CQ15" i="532"/>
  <c r="CQ10" i="532"/>
  <c r="FY10" i="571"/>
  <c r="CP15" i="532"/>
  <c r="CP10" i="532"/>
  <c r="FW10" i="571"/>
  <c r="CO15" i="532"/>
  <c r="CO10" i="532"/>
  <c r="FU10" i="571"/>
  <c r="CN15" i="532"/>
  <c r="CN10" i="532"/>
  <c r="FS10" i="571"/>
  <c r="CM15" i="532"/>
  <c r="CM10" i="532"/>
  <c r="FQ10" i="571"/>
  <c r="CL15" i="532"/>
  <c r="CL10" i="532"/>
  <c r="FO10" i="571"/>
  <c r="CK15" i="532"/>
  <c r="CK10" i="532"/>
  <c r="FM10" i="571"/>
  <c r="CJ15" i="532"/>
  <c r="CJ10" i="532"/>
  <c r="FK10" i="571"/>
  <c r="CI15" i="532"/>
  <c r="CI10" i="532"/>
  <c r="FI10" i="571"/>
  <c r="CH15" i="532"/>
  <c r="CH10" i="532"/>
  <c r="FG10" i="571"/>
  <c r="CG15" i="532"/>
  <c r="CG10" i="532"/>
  <c r="FE10" i="571"/>
  <c r="CF15" i="532"/>
  <c r="CF10" i="532"/>
  <c r="FC10" i="571"/>
  <c r="CE15" i="532"/>
  <c r="CE10" i="532"/>
  <c r="FA10" i="571"/>
  <c r="CD15" i="532"/>
  <c r="CD10" i="532"/>
  <c r="EY10" i="571"/>
  <c r="CC15" i="532"/>
  <c r="CC10" i="532"/>
  <c r="EW10" i="571"/>
  <c r="CB15" i="532"/>
  <c r="CB10" i="532"/>
  <c r="EU10" i="571"/>
  <c r="CA15" i="532"/>
  <c r="CA10" i="532"/>
  <c r="ES10" i="571"/>
  <c r="BZ15" i="532"/>
  <c r="BZ10" i="532"/>
  <c r="EQ10" i="571"/>
  <c r="BY15" i="532"/>
  <c r="BY10" i="532"/>
  <c r="EO10" i="571"/>
  <c r="BX15" i="532"/>
  <c r="BX10" i="532"/>
  <c r="EM10" i="571"/>
  <c r="BW15" i="532"/>
  <c r="BW10" i="532"/>
  <c r="EK10" i="571"/>
  <c r="BV15" i="532"/>
  <c r="BV10" i="532"/>
  <c r="EI10" i="571"/>
  <c r="BU15" i="532"/>
  <c r="BU10" i="532"/>
  <c r="EG10" i="571"/>
  <c r="BT15" i="532"/>
  <c r="BT10" i="532"/>
  <c r="EE10" i="571"/>
  <c r="BS15" i="532"/>
  <c r="BS10" i="532"/>
  <c r="EC10" i="571"/>
  <c r="BR15" i="532"/>
  <c r="BR10" i="532"/>
  <c r="EA10" i="571"/>
  <c r="BQ15" i="532"/>
  <c r="BQ10" i="532"/>
  <c r="DY10" i="571"/>
  <c r="BP15" i="532"/>
  <c r="BP10" i="532"/>
  <c r="DW10" i="571"/>
  <c r="BO15" i="532"/>
  <c r="BO10" i="532"/>
  <c r="DU10" i="571"/>
  <c r="BN15" i="532"/>
  <c r="BN10" i="532"/>
  <c r="DS10" i="571"/>
  <c r="BM15" i="532"/>
  <c r="BM10" i="532"/>
  <c r="DQ10" i="571"/>
  <c r="BL15" i="532"/>
  <c r="BL10" i="532"/>
  <c r="DO10" i="571"/>
  <c r="BK15" i="532"/>
  <c r="BK10" i="532"/>
  <c r="DM10" i="571"/>
  <c r="BJ15" i="532"/>
  <c r="BJ10" i="532"/>
  <c r="DK10" i="571"/>
  <c r="BI15" i="532"/>
  <c r="BI10" i="532"/>
  <c r="DI10" i="571"/>
  <c r="BH15" i="532"/>
  <c r="BH10" i="532"/>
  <c r="DG10" i="571"/>
  <c r="BG15" i="532"/>
  <c r="BG10" i="532"/>
  <c r="DE10" i="571"/>
  <c r="BF15" i="532"/>
  <c r="BF10" i="532"/>
  <c r="DC10" i="571"/>
  <c r="BE15" i="532"/>
  <c r="BE10" i="532"/>
  <c r="DA10" i="571"/>
  <c r="BD15" i="532"/>
  <c r="BD10" i="532"/>
  <c r="CY10" i="571"/>
  <c r="BC15" i="532"/>
  <c r="BC10" i="532"/>
  <c r="CW10" i="571"/>
  <c r="BB15" i="532"/>
  <c r="BB10" i="532"/>
  <c r="CU10" i="571"/>
  <c r="BA15" i="532"/>
  <c r="BA10" i="532"/>
  <c r="CS10" i="571"/>
  <c r="AZ15" i="532"/>
  <c r="AZ10" i="532"/>
  <c r="CQ10" i="571"/>
  <c r="AY15" i="532"/>
  <c r="AY10" i="532"/>
  <c r="CO10" i="571"/>
  <c r="AX15" i="532"/>
  <c r="AX10" i="532"/>
  <c r="CM10" i="571"/>
  <c r="AW15" i="532"/>
  <c r="AW10" i="532"/>
  <c r="CK10" i="571"/>
  <c r="AV15" i="532"/>
  <c r="AV10" i="532"/>
  <c r="CI10" i="571"/>
  <c r="AU15" i="532"/>
  <c r="AU10" i="532"/>
  <c r="CG10" i="571"/>
  <c r="AT15" i="532"/>
  <c r="AT10" i="532"/>
  <c r="CE10" i="571"/>
  <c r="AS15" i="532"/>
  <c r="AS10" i="532"/>
  <c r="CC10" i="571"/>
  <c r="AR15" i="532"/>
  <c r="AR10" i="532"/>
  <c r="CA10" i="571"/>
  <c r="AQ15" i="532"/>
  <c r="AQ10" i="532"/>
  <c r="BY10" i="571"/>
  <c r="AP15" i="532"/>
  <c r="AP10" i="532"/>
  <c r="BW10" i="571"/>
  <c r="AO15" i="532"/>
  <c r="AO10" i="532"/>
  <c r="BU10" i="571"/>
  <c r="AN15" i="532"/>
  <c r="AN10" i="532"/>
  <c r="BS10" i="571"/>
  <c r="AM15" i="532"/>
  <c r="AM10" i="532"/>
  <c r="BQ10" i="571"/>
  <c r="AL15" i="532"/>
  <c r="AL10" i="532"/>
  <c r="BO10" i="571"/>
  <c r="AK15" i="532"/>
  <c r="AK10" i="532"/>
  <c r="BM10" i="571"/>
  <c r="AJ15" i="532"/>
  <c r="AJ10" i="532"/>
  <c r="BK10" i="571"/>
  <c r="AI15" i="532"/>
  <c r="AI10" i="532"/>
  <c r="BI10" i="571"/>
  <c r="AH15" i="532"/>
  <c r="AH10" i="532"/>
  <c r="BG10" i="571"/>
  <c r="AG15" i="532"/>
  <c r="AG10" i="532"/>
  <c r="BE10" i="571"/>
  <c r="AF15" i="532"/>
  <c r="AF10" i="532"/>
  <c r="BC10" i="571"/>
  <c r="AE15" i="532"/>
  <c r="AE10" i="532"/>
  <c r="BA10" i="571"/>
  <c r="AD15" i="532"/>
  <c r="AD10" i="532"/>
  <c r="AY10" i="571"/>
  <c r="AC15" i="532"/>
  <c r="AC10" i="532"/>
  <c r="AW10" i="571"/>
  <c r="AB15" i="532"/>
  <c r="AB10" i="532"/>
  <c r="AU10" i="571"/>
  <c r="AA15" i="532"/>
  <c r="AA10" i="532"/>
  <c r="AS10" i="571"/>
  <c r="Z15" i="532"/>
  <c r="Z10" i="532"/>
  <c r="AQ10" i="571"/>
  <c r="Y15" i="532"/>
  <c r="Y10" i="532"/>
  <c r="AO10" i="571"/>
  <c r="X15" i="532"/>
  <c r="X10" i="532"/>
  <c r="AM10" i="571"/>
  <c r="W15" i="532"/>
  <c r="W10" i="532"/>
  <c r="AK10" i="571"/>
  <c r="V15" i="532"/>
  <c r="V10" i="532"/>
  <c r="AI10" i="571"/>
  <c r="U15" i="532"/>
  <c r="U10" i="532"/>
  <c r="AG10" i="571"/>
  <c r="T15" i="532"/>
  <c r="T10" i="532"/>
  <c r="AE10" i="571"/>
  <c r="S15" i="532"/>
  <c r="S10" i="532"/>
  <c r="AC10" i="571"/>
  <c r="R15" i="532"/>
  <c r="R10" i="532"/>
  <c r="AA10" i="571"/>
  <c r="Q15" i="532"/>
  <c r="Q10" i="532"/>
  <c r="Y10" i="571"/>
  <c r="P15" i="532"/>
  <c r="P10" i="532"/>
  <c r="W10" i="571"/>
  <c r="O15" i="532"/>
  <c r="O10" i="532"/>
  <c r="U10" i="571"/>
  <c r="N15" i="532"/>
  <c r="N10" i="532"/>
  <c r="S10" i="571"/>
  <c r="M15" i="532"/>
  <c r="M10" i="532"/>
  <c r="Q10" i="571"/>
  <c r="L15" i="532"/>
  <c r="L10" i="532"/>
  <c r="O10" i="571"/>
  <c r="K15" i="532"/>
  <c r="K10" i="532"/>
  <c r="M10" i="571"/>
  <c r="J15" i="532"/>
  <c r="J10" i="532"/>
  <c r="K10" i="571"/>
  <c r="I15" i="532"/>
  <c r="I10" i="532"/>
  <c r="I10" i="571"/>
  <c r="H15" i="532"/>
  <c r="H10" i="532"/>
  <c r="A98" i="553" l="1"/>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G10" i="571"/>
  <c r="D6" i="571"/>
  <c r="M14" i="566"/>
  <c r="M13" i="566"/>
  <c r="M12" i="566"/>
  <c r="B2" i="525"/>
  <c r="B3" i="525"/>
  <c r="P15" i="471" l="1" a="1"/>
  <c r="P15" i="471" s="1"/>
  <c r="D4" i="556" l="1"/>
  <c r="T3" i="205" l="1"/>
  <c r="D5" i="532" l="1"/>
  <c r="B5" i="525"/>
  <c r="A3" i="553" l="1"/>
  <c r="A2" i="553" l="1"/>
  <c r="M12" i="564" l="1"/>
  <c r="F54" i="471" l="1"/>
  <c r="D58" i="471" l="1"/>
  <c r="F58" i="471"/>
  <c r="D6" i="569" l="1"/>
  <c r="G15" i="532" l="1"/>
  <c r="R25" i="471" l="1"/>
  <c r="R20" i="471"/>
  <c r="R15" i="471"/>
  <c r="M20" i="471"/>
  <c r="M15" i="471"/>
  <c r="M2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25BD78BD-9010-4A8B-AB83-0C98918A885F}">
      <text>
        <r>
          <rPr>
            <sz val="9"/>
            <color indexed="81"/>
            <rFont val="Tahoma"/>
            <family val="2"/>
            <charset val="204"/>
          </rPr>
          <t>Для переходя к Форме 2.10 
дважды кликните по этой ячейке</t>
        </r>
      </text>
    </comment>
    <comment ref="D20" authorId="0" shapeId="0" xr:uid="{7FEAD645-94CB-48E6-AABC-08075C8AC083}">
      <text>
        <r>
          <rPr>
            <sz val="9"/>
            <color indexed="81"/>
            <rFont val="Tahoma"/>
            <family val="2"/>
            <charset val="204"/>
          </rPr>
          <t>Для переходя к Форме 2.10 
дважды кликните по этой ячейке</t>
        </r>
      </text>
    </comment>
    <comment ref="D32" authorId="0" shapeId="0" xr:uid="{6CA56C98-5ACF-41E8-8743-52AA12158797}">
      <text>
        <r>
          <rPr>
            <sz val="9"/>
            <color indexed="81"/>
            <rFont val="Tahoma"/>
            <family val="2"/>
            <charset val="204"/>
          </rPr>
          <t>Для переходя к Форме 2.10 
дважды кликните по этой ячейке</t>
        </r>
      </text>
    </comment>
    <comment ref="D44" authorId="0" shapeId="0" xr:uid="{A126426F-7915-4C53-B6A8-8EFED7C81D2B}">
      <text>
        <r>
          <rPr>
            <sz val="9"/>
            <color indexed="81"/>
            <rFont val="Tahoma"/>
            <family val="2"/>
            <charset val="204"/>
          </rPr>
          <t>Для переходя к Форме 2.10 
дважды кликните по этой ячейке</t>
        </r>
      </text>
    </comment>
    <comment ref="D56" authorId="0" shapeId="0" xr:uid="{EDFED2BC-8A8A-4359-AF7B-6A6EE87D21AF}">
      <text>
        <r>
          <rPr>
            <sz val="9"/>
            <color indexed="81"/>
            <rFont val="Tahoma"/>
            <family val="2"/>
            <charset val="204"/>
          </rPr>
          <t>Для переходя к Форме 2.10 
дважды кликните по этой ячейке</t>
        </r>
      </text>
    </comment>
    <comment ref="D68" authorId="0" shapeId="0" xr:uid="{B9912776-DB7F-4177-9B74-6AFB050AE93B}">
      <text>
        <r>
          <rPr>
            <sz val="9"/>
            <color indexed="81"/>
            <rFont val="Tahoma"/>
            <family val="2"/>
            <charset val="204"/>
          </rPr>
          <t>Для переходя к Форме 2.10 
дважды кликните по этой ячейке</t>
        </r>
      </text>
    </comment>
    <comment ref="D80" authorId="0" shapeId="0" xr:uid="{4880AB1E-12CC-41C6-A4B5-FD7E6C4DDE81}">
      <text>
        <r>
          <rPr>
            <sz val="9"/>
            <color indexed="81"/>
            <rFont val="Tahoma"/>
            <family val="2"/>
            <charset val="204"/>
          </rPr>
          <t>Для переходя к Форме 2.10 
дважды кликните по этой ячейке</t>
        </r>
      </text>
    </comment>
    <comment ref="D92" authorId="0" shapeId="0" xr:uid="{3B013506-CB82-4688-8AC6-E2FEEEA3E735}">
      <text>
        <r>
          <rPr>
            <sz val="9"/>
            <color indexed="81"/>
            <rFont val="Tahoma"/>
            <family val="2"/>
            <charset val="204"/>
          </rPr>
          <t>Для переходя к Форме 2.10 
дважды кликните по этой ячейке</t>
        </r>
      </text>
    </comment>
    <comment ref="D104" authorId="0" shapeId="0" xr:uid="{C4C168BF-F2B8-4213-B665-BBB367EE1AEF}">
      <text>
        <r>
          <rPr>
            <sz val="9"/>
            <color indexed="81"/>
            <rFont val="Tahoma"/>
            <family val="2"/>
            <charset val="204"/>
          </rPr>
          <t>Для переходя к Форме 2.10 
дважды кликните по этой ячейке</t>
        </r>
      </text>
    </comment>
    <comment ref="D116" authorId="0" shapeId="0" xr:uid="{32DFB1CD-2B8A-4780-97F9-2CBC90098109}">
      <text>
        <r>
          <rPr>
            <sz val="9"/>
            <color indexed="81"/>
            <rFont val="Tahoma"/>
            <family val="2"/>
            <charset val="204"/>
          </rPr>
          <t>Для переходя к Форме 2.10 
дважды кликните по этой ячейке</t>
        </r>
      </text>
    </comment>
    <comment ref="D128" authorId="0" shapeId="0" xr:uid="{FBC6C9D1-751B-494C-A5B9-4B7526660503}">
      <text>
        <r>
          <rPr>
            <sz val="9"/>
            <color indexed="81"/>
            <rFont val="Tahoma"/>
            <family val="2"/>
            <charset val="204"/>
          </rPr>
          <t>Для переходя к Форме 2.10 
дважды кликните по этой ячейке</t>
        </r>
      </text>
    </comment>
    <comment ref="D140" authorId="0" shapeId="0" xr:uid="{527B6948-30B3-4510-B2F3-3B3459F43AD3}">
      <text>
        <r>
          <rPr>
            <sz val="9"/>
            <color indexed="81"/>
            <rFont val="Tahoma"/>
            <family val="2"/>
            <charset val="204"/>
          </rPr>
          <t>Для переходя к Форме 2.10 
дважды кликните по этой ячейке</t>
        </r>
      </text>
    </comment>
    <comment ref="D152" authorId="0" shapeId="0" xr:uid="{52D539D4-42AC-48C8-9F13-46B58B408040}">
      <text>
        <r>
          <rPr>
            <sz val="9"/>
            <color indexed="81"/>
            <rFont val="Tahoma"/>
            <family val="2"/>
            <charset val="204"/>
          </rPr>
          <t>Для переходя к Форме 2.10 
дважды кликните по этой ячейке</t>
        </r>
      </text>
    </comment>
    <comment ref="D164" authorId="0" shapeId="0" xr:uid="{2224D2DD-EF33-422C-B587-D82BF911E6BE}">
      <text>
        <r>
          <rPr>
            <sz val="9"/>
            <color indexed="81"/>
            <rFont val="Tahoma"/>
            <family val="2"/>
            <charset val="204"/>
          </rPr>
          <t>Для переходя к Форме 2.10 
дважды кликните по этой ячейке</t>
        </r>
      </text>
    </comment>
    <comment ref="D176" authorId="0" shapeId="0" xr:uid="{1B50F465-5E9E-48E1-83DC-2E629A2C2C3B}">
      <text>
        <r>
          <rPr>
            <sz val="9"/>
            <color indexed="81"/>
            <rFont val="Tahoma"/>
            <family val="2"/>
            <charset val="204"/>
          </rPr>
          <t>Для переходя к Форме 2.10 
дважды кликните по этой ячейке</t>
        </r>
      </text>
    </comment>
    <comment ref="D188" authorId="0" shapeId="0" xr:uid="{8E4E90A3-D999-4B56-97FC-4202A807F3AD}">
      <text>
        <r>
          <rPr>
            <sz val="9"/>
            <color indexed="81"/>
            <rFont val="Tahoma"/>
            <family val="2"/>
            <charset val="204"/>
          </rPr>
          <t>Для переходя к Форме 2.10 
дважды кликните по этой ячейке</t>
        </r>
      </text>
    </comment>
    <comment ref="D200" authorId="0" shapeId="0" xr:uid="{B9C8BA74-F37C-46A1-9341-397A435704FF}">
      <text>
        <r>
          <rPr>
            <sz val="9"/>
            <color indexed="81"/>
            <rFont val="Tahoma"/>
            <family val="2"/>
            <charset val="204"/>
          </rPr>
          <t>Для переходя к Форме 2.10 
дважды кликните по этой ячейке</t>
        </r>
      </text>
    </comment>
    <comment ref="D212" authorId="0" shapeId="0" xr:uid="{877ADBDA-A868-44BB-9F8D-6E6226D66E7D}">
      <text>
        <r>
          <rPr>
            <sz val="9"/>
            <color indexed="81"/>
            <rFont val="Tahoma"/>
            <family val="2"/>
            <charset val="204"/>
          </rPr>
          <t>Для переходя к Форме 2.10 
дважды кликните по этой ячейке</t>
        </r>
      </text>
    </comment>
    <comment ref="D224" authorId="0" shapeId="0" xr:uid="{9F71C9E6-0145-4650-8A1B-F644D49C6093}">
      <text>
        <r>
          <rPr>
            <sz val="9"/>
            <color indexed="81"/>
            <rFont val="Tahoma"/>
            <family val="2"/>
            <charset val="204"/>
          </rPr>
          <t>Для переходя к Форме 2.10 
дважды кликните по этой ячейке</t>
        </r>
      </text>
    </comment>
    <comment ref="D236" authorId="0" shapeId="0" xr:uid="{414DCFCB-8C46-457E-9F64-23A4F0A80B4F}">
      <text>
        <r>
          <rPr>
            <sz val="9"/>
            <color indexed="81"/>
            <rFont val="Tahoma"/>
            <family val="2"/>
            <charset val="204"/>
          </rPr>
          <t>Для переходя к Форме 2.10 
дважды кликните по этой ячейке</t>
        </r>
      </text>
    </comment>
    <comment ref="D248" authorId="0" shapeId="0" xr:uid="{ED93CB1D-2C49-4F28-804D-3AA781F7A392}">
      <text>
        <r>
          <rPr>
            <sz val="9"/>
            <color indexed="81"/>
            <rFont val="Tahoma"/>
            <family val="2"/>
            <charset val="204"/>
          </rPr>
          <t>Для переходя к Форме 2.10 
дважды кликните по этой ячейке</t>
        </r>
      </text>
    </comment>
    <comment ref="D260" authorId="0" shapeId="0" xr:uid="{1FB032F0-D2C8-4600-815D-CF76D657E95D}">
      <text>
        <r>
          <rPr>
            <sz val="9"/>
            <color indexed="81"/>
            <rFont val="Tahoma"/>
            <family val="2"/>
            <charset val="204"/>
          </rPr>
          <t>Для переходя к Форме 2.10 
дважды кликните по этой ячейке</t>
        </r>
      </text>
    </comment>
    <comment ref="D272" authorId="0" shapeId="0" xr:uid="{CEC9E099-A0F2-4075-B20E-2B6D94BB5CBF}">
      <text>
        <r>
          <rPr>
            <sz val="9"/>
            <color indexed="81"/>
            <rFont val="Tahoma"/>
            <family val="2"/>
            <charset val="204"/>
          </rPr>
          <t>Для переходя к Форме 2.10 
дважды кликните по этой ячейке</t>
        </r>
      </text>
    </comment>
    <comment ref="D284" authorId="0" shapeId="0" xr:uid="{7A301EDF-89CF-4053-B74B-4600B4B0EB25}">
      <text>
        <r>
          <rPr>
            <sz val="9"/>
            <color indexed="81"/>
            <rFont val="Tahoma"/>
            <family val="2"/>
            <charset val="204"/>
          </rPr>
          <t>Для переходя к Форме 2.10 
дважды кликните по этой ячейке</t>
        </r>
      </text>
    </comment>
    <comment ref="D296" authorId="0" shapeId="0" xr:uid="{F2A81E7E-5BF8-4F98-88F5-736EBAD6A36D}">
      <text>
        <r>
          <rPr>
            <sz val="9"/>
            <color indexed="81"/>
            <rFont val="Tahoma"/>
            <family val="2"/>
            <charset val="204"/>
          </rPr>
          <t>Для переходя к Форме 2.10 
дважды кликните по этой ячейке</t>
        </r>
      </text>
    </comment>
    <comment ref="D308" authorId="0" shapeId="0" xr:uid="{3D9D5AF3-0421-4976-9047-14DC011C6B33}">
      <text>
        <r>
          <rPr>
            <sz val="9"/>
            <color indexed="81"/>
            <rFont val="Tahoma"/>
            <family val="2"/>
            <charset val="204"/>
          </rPr>
          <t>Для переходя к Форме 2.10 
дважды кликните по этой ячейке</t>
        </r>
      </text>
    </comment>
    <comment ref="D320" authorId="0" shapeId="0" xr:uid="{DBB91802-B170-429A-9FA7-8363337EFBC3}">
      <text>
        <r>
          <rPr>
            <sz val="9"/>
            <color indexed="81"/>
            <rFont val="Tahoma"/>
            <family val="2"/>
            <charset val="204"/>
          </rPr>
          <t>Для переходя к Форме 2.10 
дважды кликните по этой ячейке</t>
        </r>
      </text>
    </comment>
    <comment ref="D332" authorId="0" shapeId="0" xr:uid="{38C3270F-2581-4F00-8A85-01182FD1B8A7}">
      <text>
        <r>
          <rPr>
            <sz val="9"/>
            <color indexed="81"/>
            <rFont val="Tahoma"/>
            <family val="2"/>
            <charset val="204"/>
          </rPr>
          <t>Для переходя к Форме 2.10 
дважды кликните по этой ячейке</t>
        </r>
      </text>
    </comment>
    <comment ref="D344" authorId="0" shapeId="0" xr:uid="{AC18528E-0D33-43A1-9F65-83E50CA4B8F5}">
      <text>
        <r>
          <rPr>
            <sz val="9"/>
            <color indexed="81"/>
            <rFont val="Tahoma"/>
            <family val="2"/>
            <charset val="204"/>
          </rPr>
          <t>Для переходя к Форме 2.10 
дважды кликните по этой ячейке</t>
        </r>
      </text>
    </comment>
    <comment ref="D356" authorId="0" shapeId="0" xr:uid="{A2917714-6A52-4164-BDF5-7AEF4CC1BBEB}">
      <text>
        <r>
          <rPr>
            <sz val="9"/>
            <color indexed="81"/>
            <rFont val="Tahoma"/>
            <family val="2"/>
            <charset val="204"/>
          </rPr>
          <t>Для переходя к Форме 2.10 
дважды кликните по этой ячейке</t>
        </r>
      </text>
    </comment>
    <comment ref="D368" authorId="0" shapeId="0" xr:uid="{1C244965-942D-4BF8-81E7-14492F8CBA59}">
      <text>
        <r>
          <rPr>
            <sz val="9"/>
            <color indexed="81"/>
            <rFont val="Tahoma"/>
            <family val="2"/>
            <charset val="204"/>
          </rPr>
          <t>Для переходя к Форме 2.10 
дважды кликните по этой ячейке</t>
        </r>
      </text>
    </comment>
    <comment ref="D380" authorId="0" shapeId="0" xr:uid="{A746039E-CA9B-45C3-B43D-C7536B433A6A}">
      <text>
        <r>
          <rPr>
            <sz val="9"/>
            <color indexed="81"/>
            <rFont val="Tahoma"/>
            <family val="2"/>
            <charset val="204"/>
          </rPr>
          <t>Для переходя к Форме 2.10 
дважды кликните по этой ячейке</t>
        </r>
      </text>
    </comment>
    <comment ref="D392" authorId="0" shapeId="0" xr:uid="{FA96CA93-167A-42BA-A656-C317DE9C4EC7}">
      <text>
        <r>
          <rPr>
            <sz val="9"/>
            <color indexed="81"/>
            <rFont val="Tahoma"/>
            <family val="2"/>
            <charset val="204"/>
          </rPr>
          <t>Для переходя к Форме 2.10 
дважды кликните по этой ячейке</t>
        </r>
      </text>
    </comment>
    <comment ref="D404" authorId="0" shapeId="0" xr:uid="{32F2A671-BE50-461B-B21E-C246BFA9918F}">
      <text>
        <r>
          <rPr>
            <sz val="9"/>
            <color indexed="81"/>
            <rFont val="Tahoma"/>
            <family val="2"/>
            <charset val="204"/>
          </rPr>
          <t>Для переходя к Форме 2.10 
дважды кликните по этой ячейке</t>
        </r>
      </text>
    </comment>
    <comment ref="D416" authorId="0" shapeId="0" xr:uid="{9B9A72B8-F78D-479F-902F-751B419E8D1F}">
      <text>
        <r>
          <rPr>
            <sz val="9"/>
            <color indexed="81"/>
            <rFont val="Tahoma"/>
            <family val="2"/>
            <charset val="204"/>
          </rPr>
          <t>Для переходя к Форме 2.10 
дважды кликните по этой ячейке</t>
        </r>
      </text>
    </comment>
    <comment ref="D428" authorId="0" shapeId="0" xr:uid="{EFFD3EF9-E663-4259-BF66-1763D28402BC}">
      <text>
        <r>
          <rPr>
            <sz val="9"/>
            <color indexed="81"/>
            <rFont val="Tahoma"/>
            <family val="2"/>
            <charset val="204"/>
          </rPr>
          <t>Для переходя к Форме 2.10 
дважды кликните по этой ячейке</t>
        </r>
      </text>
    </comment>
    <comment ref="D440" authorId="0" shapeId="0" xr:uid="{71EFF95C-912A-4D8E-B95A-84874256D787}">
      <text>
        <r>
          <rPr>
            <sz val="9"/>
            <color indexed="81"/>
            <rFont val="Tahoma"/>
            <family val="2"/>
            <charset val="204"/>
          </rPr>
          <t>Для переходя к Форме 2.10 
дважды кликните по этой ячейке</t>
        </r>
      </text>
    </comment>
    <comment ref="D452" authorId="0" shapeId="0" xr:uid="{7A54B453-3619-427C-BAA3-928ABF5BA644}">
      <text>
        <r>
          <rPr>
            <sz val="9"/>
            <color indexed="81"/>
            <rFont val="Tahoma"/>
            <family val="2"/>
            <charset val="204"/>
          </rPr>
          <t>Для переходя к Форме 2.10 
дважды кликните по этой ячейке</t>
        </r>
      </text>
    </comment>
    <comment ref="D464" authorId="0" shapeId="0" xr:uid="{2FFF1C14-0F3A-4D84-928A-9474E5232FB5}">
      <text>
        <r>
          <rPr>
            <sz val="9"/>
            <color indexed="81"/>
            <rFont val="Tahoma"/>
            <family val="2"/>
            <charset val="204"/>
          </rPr>
          <t>Для переходя к Форме 2.10 
дважды кликните по этой ячейке</t>
        </r>
      </text>
    </comment>
    <comment ref="D476" authorId="0" shapeId="0" xr:uid="{8FD80146-5432-4D46-BEF9-3AC95A719481}">
      <text>
        <r>
          <rPr>
            <sz val="9"/>
            <color indexed="81"/>
            <rFont val="Tahoma"/>
            <family val="2"/>
            <charset val="204"/>
          </rPr>
          <t>Для переходя к Форме 2.10 
дважды кликните по этой ячейке</t>
        </r>
      </text>
    </comment>
    <comment ref="D488" authorId="0" shapeId="0" xr:uid="{90165863-2617-45A4-B676-98D1B06D523D}">
      <text>
        <r>
          <rPr>
            <sz val="9"/>
            <color indexed="81"/>
            <rFont val="Tahoma"/>
            <family val="2"/>
            <charset val="204"/>
          </rPr>
          <t>Для переходя к Форме 2.10 
дважды кликните по этой ячейке</t>
        </r>
      </text>
    </comment>
    <comment ref="D500" authorId="0" shapeId="0" xr:uid="{5A3D0429-3555-44B5-8539-73BAD18337A7}">
      <text>
        <r>
          <rPr>
            <sz val="9"/>
            <color indexed="81"/>
            <rFont val="Tahoma"/>
            <family val="2"/>
            <charset val="204"/>
          </rPr>
          <t>Для переходя к Форме 2.10 
дважды кликните по этой ячейке</t>
        </r>
      </text>
    </comment>
    <comment ref="D512" authorId="0" shapeId="0" xr:uid="{234B030F-6011-4436-A08B-C7AAB7ABDF7C}">
      <text>
        <r>
          <rPr>
            <sz val="9"/>
            <color indexed="81"/>
            <rFont val="Tahoma"/>
            <family val="2"/>
            <charset val="204"/>
          </rPr>
          <t>Для переходя к Форме 2.10 
дважды кликните по этой ячейке</t>
        </r>
      </text>
    </comment>
    <comment ref="D524" authorId="0" shapeId="0" xr:uid="{609C73DC-078E-440F-ADB3-6EF60A17111A}">
      <text>
        <r>
          <rPr>
            <sz val="9"/>
            <color indexed="81"/>
            <rFont val="Tahoma"/>
            <family val="2"/>
            <charset val="204"/>
          </rPr>
          <t>Для переходя к Форме 2.10 
дважды кликните по этой ячейке</t>
        </r>
      </text>
    </comment>
    <comment ref="D536" authorId="0" shapeId="0" xr:uid="{ACCA34D1-C888-4A20-B152-06DC3C0500C6}">
      <text>
        <r>
          <rPr>
            <sz val="9"/>
            <color indexed="81"/>
            <rFont val="Tahoma"/>
            <family val="2"/>
            <charset val="204"/>
          </rPr>
          <t>Для переходя к Форме 2.10 
дважды кликните по этой ячейке</t>
        </r>
      </text>
    </comment>
    <comment ref="D548" authorId="0" shapeId="0" xr:uid="{34FD3754-7EEF-4A32-AAC5-70733BF8A410}">
      <text>
        <r>
          <rPr>
            <sz val="9"/>
            <color indexed="81"/>
            <rFont val="Tahoma"/>
            <family val="2"/>
            <charset val="204"/>
          </rPr>
          <t>Для переходя к Форме 2.10 
дважды кликните по этой ячейке</t>
        </r>
      </text>
    </comment>
    <comment ref="D560" authorId="0" shapeId="0" xr:uid="{6468A924-5759-4393-B133-7FAC1B071054}">
      <text>
        <r>
          <rPr>
            <sz val="9"/>
            <color indexed="81"/>
            <rFont val="Tahoma"/>
            <family val="2"/>
            <charset val="204"/>
          </rPr>
          <t>Для переходя к Форме 2.10 
дважды кликните по этой ячейке</t>
        </r>
      </text>
    </comment>
    <comment ref="D572" authorId="0" shapeId="0" xr:uid="{B3C62DC0-BA69-42C3-93AF-630D9B143F18}">
      <text>
        <r>
          <rPr>
            <sz val="9"/>
            <color indexed="81"/>
            <rFont val="Tahoma"/>
            <family val="2"/>
            <charset val="204"/>
          </rPr>
          <t>Для переходя к Форме 2.10 
дважды кликните по этой ячейке</t>
        </r>
      </text>
    </comment>
    <comment ref="D584" authorId="0" shapeId="0" xr:uid="{D13E71C9-6278-4FE6-BE08-CDA0D6B70036}">
      <text>
        <r>
          <rPr>
            <sz val="9"/>
            <color indexed="81"/>
            <rFont val="Tahoma"/>
            <family val="2"/>
            <charset val="204"/>
          </rPr>
          <t>Для переходя к Форме 2.10 
дважды кликните по этой ячейке</t>
        </r>
      </text>
    </comment>
    <comment ref="D596" authorId="0" shapeId="0" xr:uid="{C69ADB61-E0FD-40B6-A4B7-D6E3F93C9EF7}">
      <text>
        <r>
          <rPr>
            <sz val="9"/>
            <color indexed="81"/>
            <rFont val="Tahoma"/>
            <family val="2"/>
            <charset val="204"/>
          </rPr>
          <t>Для переходя к Форме 2.10 
дважды кликните по этой ячейке</t>
        </r>
      </text>
    </comment>
    <comment ref="D608" authorId="0" shapeId="0" xr:uid="{05095FF4-0B84-475F-8BB7-270FDC40C128}">
      <text>
        <r>
          <rPr>
            <sz val="9"/>
            <color indexed="81"/>
            <rFont val="Tahoma"/>
            <family val="2"/>
            <charset val="204"/>
          </rPr>
          <t>Для переходя к Форме 2.10 
дважды кликните по этой ячейке</t>
        </r>
      </text>
    </comment>
    <comment ref="D620" authorId="0" shapeId="0" xr:uid="{16F92D23-1FA7-4C28-8D72-8BAC90C1789F}">
      <text>
        <r>
          <rPr>
            <sz val="9"/>
            <color indexed="81"/>
            <rFont val="Tahoma"/>
            <family val="2"/>
            <charset val="204"/>
          </rPr>
          <t>Для переходя к Форме 2.10 
дважды кликните по этой ячейке</t>
        </r>
      </text>
    </comment>
    <comment ref="D632" authorId="0" shapeId="0" xr:uid="{06953CBD-CD7D-4410-9E14-AE5F59711BAD}">
      <text>
        <r>
          <rPr>
            <sz val="9"/>
            <color indexed="81"/>
            <rFont val="Tahoma"/>
            <family val="2"/>
            <charset val="204"/>
          </rPr>
          <t>Для переходя к Форме 2.10 
дважды кликните по этой ячейке</t>
        </r>
      </text>
    </comment>
    <comment ref="D644" authorId="0" shapeId="0" xr:uid="{069C10FF-4F22-452A-AB5D-5EA09785B88A}">
      <text>
        <r>
          <rPr>
            <sz val="9"/>
            <color indexed="81"/>
            <rFont val="Tahoma"/>
            <family val="2"/>
            <charset val="204"/>
          </rPr>
          <t>Для переходя к Форме 2.10 
дважды кликните по этой ячейке</t>
        </r>
      </text>
    </comment>
    <comment ref="D656" authorId="0" shapeId="0" xr:uid="{C768E018-038C-4875-B1F7-8048FA54DD55}">
      <text>
        <r>
          <rPr>
            <sz val="9"/>
            <color indexed="81"/>
            <rFont val="Tahoma"/>
            <family val="2"/>
            <charset val="204"/>
          </rPr>
          <t>Для переходя к Форме 2.10 
дважды кликните по этой ячейке</t>
        </r>
      </text>
    </comment>
    <comment ref="D668" authorId="0" shapeId="0" xr:uid="{0537DC4F-F0C8-405A-A2E2-B4B9F24DCE51}">
      <text>
        <r>
          <rPr>
            <sz val="9"/>
            <color indexed="81"/>
            <rFont val="Tahoma"/>
            <family val="2"/>
            <charset val="204"/>
          </rPr>
          <t>Для переходя к Форме 2.10 
дважды кликните по этой ячейке</t>
        </r>
      </text>
    </comment>
    <comment ref="D680" authorId="0" shapeId="0" xr:uid="{0BA7E5AA-37B3-423D-98EC-E162B908E6C1}">
      <text>
        <r>
          <rPr>
            <sz val="9"/>
            <color indexed="81"/>
            <rFont val="Tahoma"/>
            <family val="2"/>
            <charset val="204"/>
          </rPr>
          <t>Для переходя к Форме 2.10 
дважды кликните по этой ячейке</t>
        </r>
      </text>
    </comment>
    <comment ref="D692" authorId="0" shapeId="0" xr:uid="{5455BFC5-C081-4E5F-8397-B7E90C1678A5}">
      <text>
        <r>
          <rPr>
            <sz val="9"/>
            <color indexed="81"/>
            <rFont val="Tahoma"/>
            <family val="2"/>
            <charset val="204"/>
          </rPr>
          <t>Для переходя к Форме 2.10 
дважды кликните по этой ячейке</t>
        </r>
      </text>
    </comment>
    <comment ref="D704" authorId="0" shapeId="0" xr:uid="{DBD90DBA-54A5-4282-A988-4AC9E90B7F50}">
      <text>
        <r>
          <rPr>
            <sz val="9"/>
            <color indexed="81"/>
            <rFont val="Tahoma"/>
            <family val="2"/>
            <charset val="204"/>
          </rPr>
          <t>Для переходя к Форме 2.10 
дважды кликните по этой ячейке</t>
        </r>
      </text>
    </comment>
    <comment ref="D716" authorId="0" shapeId="0" xr:uid="{762A7733-F13A-4D26-B349-83E85BDBCFF0}">
      <text>
        <r>
          <rPr>
            <sz val="9"/>
            <color indexed="81"/>
            <rFont val="Tahoma"/>
            <family val="2"/>
            <charset val="204"/>
          </rPr>
          <t>Для переходя к Форме 2.10 
дважды кликните по этой ячейке</t>
        </r>
      </text>
    </comment>
    <comment ref="D728" authorId="0" shapeId="0" xr:uid="{C030FA76-373A-4732-99DF-347EAFF70F72}">
      <text>
        <r>
          <rPr>
            <sz val="9"/>
            <color indexed="81"/>
            <rFont val="Tahoma"/>
            <family val="2"/>
            <charset val="204"/>
          </rPr>
          <t>Для переходя к Форме 2.10 
дважды кликните по этой ячейке</t>
        </r>
      </text>
    </comment>
    <comment ref="D740" authorId="0" shapeId="0" xr:uid="{1BECE43D-3D64-4454-B6D6-803B096A3AD8}">
      <text>
        <r>
          <rPr>
            <sz val="9"/>
            <color indexed="81"/>
            <rFont val="Tahoma"/>
            <family val="2"/>
            <charset val="204"/>
          </rPr>
          <t>Для переходя к Форме 2.10 
дважды кликните по этой ячейке</t>
        </r>
      </text>
    </comment>
    <comment ref="D752" authorId="0" shapeId="0" xr:uid="{06DC5C3F-FD78-4AA2-B027-E1F2B4A24F95}">
      <text>
        <r>
          <rPr>
            <sz val="9"/>
            <color indexed="81"/>
            <rFont val="Tahoma"/>
            <family val="2"/>
            <charset val="204"/>
          </rPr>
          <t>Для переходя к Форме 2.10 
дважды кликните по этой ячейке</t>
        </r>
      </text>
    </comment>
    <comment ref="D764" authorId="0" shapeId="0" xr:uid="{BAEADE05-694A-4691-9F0A-910BBDB20688}">
      <text>
        <r>
          <rPr>
            <sz val="9"/>
            <color indexed="81"/>
            <rFont val="Tahoma"/>
            <family val="2"/>
            <charset val="204"/>
          </rPr>
          <t>Для переходя к Форме 2.10 
дважды кликните по этой ячейке</t>
        </r>
      </text>
    </comment>
    <comment ref="D776" authorId="0" shapeId="0" xr:uid="{FFCB2B5B-67CB-4471-BC6B-9263D17AD3AE}">
      <text>
        <r>
          <rPr>
            <sz val="9"/>
            <color indexed="81"/>
            <rFont val="Tahoma"/>
            <family val="2"/>
            <charset val="204"/>
          </rPr>
          <t>Для переходя к Форме 2.10 
дважды кликните по этой ячейке</t>
        </r>
      </text>
    </comment>
    <comment ref="D788" authorId="0" shapeId="0" xr:uid="{7D171F5F-22F6-4291-9BD0-C8C63D85E5C9}">
      <text>
        <r>
          <rPr>
            <sz val="9"/>
            <color indexed="81"/>
            <rFont val="Tahoma"/>
            <family val="2"/>
            <charset val="204"/>
          </rPr>
          <t>Для переходя к Форме 2.10 
дважды кликните по этой ячейке</t>
        </r>
      </text>
    </comment>
    <comment ref="D800" authorId="0" shapeId="0" xr:uid="{ED10B7DD-D051-4916-9DB1-B4EA2AA0AF2C}">
      <text>
        <r>
          <rPr>
            <sz val="9"/>
            <color indexed="81"/>
            <rFont val="Tahoma"/>
            <family val="2"/>
            <charset val="204"/>
          </rPr>
          <t>Для переходя к Форме 2.10 
дважды кликните по этой ячейке</t>
        </r>
      </text>
    </comment>
    <comment ref="D812" authorId="0" shapeId="0" xr:uid="{5B4D7E60-A36C-4FCE-9A0F-A54599B27058}">
      <text>
        <r>
          <rPr>
            <sz val="9"/>
            <color indexed="81"/>
            <rFont val="Tahoma"/>
            <family val="2"/>
            <charset val="204"/>
          </rPr>
          <t>Для переходя к Форме 2.10 
дважды кликните по этой ячейке</t>
        </r>
      </text>
    </comment>
    <comment ref="D824" authorId="0" shapeId="0" xr:uid="{8C7FBB76-1A42-46FF-B63A-0DEA20459098}">
      <text>
        <r>
          <rPr>
            <sz val="9"/>
            <color indexed="81"/>
            <rFont val="Tahoma"/>
            <family val="2"/>
            <charset val="204"/>
          </rPr>
          <t>Для переходя к Форме 2.10 
дважды кликните по этой ячейке</t>
        </r>
      </text>
    </comment>
    <comment ref="D836" authorId="0" shapeId="0" xr:uid="{58A90734-A48D-46A8-9DF8-4A5B9481E84E}">
      <text>
        <r>
          <rPr>
            <sz val="9"/>
            <color indexed="81"/>
            <rFont val="Tahoma"/>
            <family val="2"/>
            <charset val="204"/>
          </rPr>
          <t>Для переходя к Форме 2.10 
дважды кликните по этой ячейке</t>
        </r>
      </text>
    </comment>
    <comment ref="D848" authorId="0" shapeId="0" xr:uid="{1F150464-4D0C-4C4C-B033-777F29CAF388}">
      <text>
        <r>
          <rPr>
            <sz val="9"/>
            <color indexed="81"/>
            <rFont val="Tahoma"/>
            <family val="2"/>
            <charset val="204"/>
          </rPr>
          <t>Для переходя к Форме 2.10 
дважды кликните по этой ячейке</t>
        </r>
      </text>
    </comment>
    <comment ref="D860" authorId="0" shapeId="0" xr:uid="{3B90DC1E-B259-4A8B-AC06-1EBA115CBFEC}">
      <text>
        <r>
          <rPr>
            <sz val="9"/>
            <color indexed="81"/>
            <rFont val="Tahoma"/>
            <family val="2"/>
            <charset val="204"/>
          </rPr>
          <t>Для переходя к Форме 2.10 
дважды кликните по этой ячейке</t>
        </r>
      </text>
    </comment>
    <comment ref="D872" authorId="0" shapeId="0" xr:uid="{9D269ED0-0257-40B5-9C3E-15CD1B2B6203}">
      <text>
        <r>
          <rPr>
            <sz val="9"/>
            <color indexed="81"/>
            <rFont val="Tahoma"/>
            <family val="2"/>
            <charset val="204"/>
          </rPr>
          <t>Для переходя к Форме 2.10 
дважды кликните по этой ячейке</t>
        </r>
      </text>
    </comment>
    <comment ref="D884" authorId="0" shapeId="0" xr:uid="{B8525764-6DD4-447D-AE90-22D27E41E890}">
      <text>
        <r>
          <rPr>
            <sz val="9"/>
            <color indexed="81"/>
            <rFont val="Tahoma"/>
            <family val="2"/>
            <charset val="204"/>
          </rPr>
          <t>Для переходя к Форме 2.10 
дважды кликните по этой ячейке</t>
        </r>
      </text>
    </comment>
    <comment ref="D896" authorId="0" shapeId="0" xr:uid="{8863816A-D76F-4A3C-AB6F-23D10D451679}">
      <text>
        <r>
          <rPr>
            <sz val="9"/>
            <color indexed="81"/>
            <rFont val="Tahoma"/>
            <family val="2"/>
            <charset val="204"/>
          </rPr>
          <t>Для переходя к Форме 2.10 
дважды кликните по этой ячейке</t>
        </r>
      </text>
    </comment>
    <comment ref="D908" authorId="0" shapeId="0" xr:uid="{C13B5E68-7A4A-4E39-B9BA-6E3030EC077A}">
      <text>
        <r>
          <rPr>
            <sz val="9"/>
            <color indexed="81"/>
            <rFont val="Tahoma"/>
            <family val="2"/>
            <charset val="204"/>
          </rPr>
          <t>Для переходя к Форме 2.10 
дважды кликните по этой ячейке</t>
        </r>
      </text>
    </comment>
    <comment ref="D920" authorId="0" shapeId="0" xr:uid="{A291EAC3-2B90-4D59-BAC8-DDF15C4F4DC0}">
      <text>
        <r>
          <rPr>
            <sz val="9"/>
            <color indexed="81"/>
            <rFont val="Tahoma"/>
            <family val="2"/>
            <charset val="204"/>
          </rPr>
          <t>Для переходя к Форме 2.10 
дважды кликните по этой ячейке</t>
        </r>
      </text>
    </comment>
    <comment ref="D932" authorId="0" shapeId="0" xr:uid="{D9E59818-B02D-4E28-8135-2A7CED01218D}">
      <text>
        <r>
          <rPr>
            <sz val="9"/>
            <color indexed="81"/>
            <rFont val="Tahoma"/>
            <family val="2"/>
            <charset val="204"/>
          </rPr>
          <t>Для переходя к Форме 2.10 
дважды кликните по этой ячейке</t>
        </r>
      </text>
    </comment>
    <comment ref="D944" authorId="0" shapeId="0" xr:uid="{C8F875C1-B2B7-4AB8-90A2-72B61CF85182}">
      <text>
        <r>
          <rPr>
            <sz val="9"/>
            <color indexed="81"/>
            <rFont val="Tahoma"/>
            <family val="2"/>
            <charset val="204"/>
          </rPr>
          <t>Для переходя к Форме 2.10 
дважды кликните по этой ячейке</t>
        </r>
      </text>
    </comment>
    <comment ref="D956" authorId="0" shapeId="0" xr:uid="{F9ADA0FA-2252-42B8-98B1-55C930DBB8C7}">
      <text>
        <r>
          <rPr>
            <sz val="9"/>
            <color indexed="81"/>
            <rFont val="Tahoma"/>
            <family val="2"/>
            <charset val="204"/>
          </rPr>
          <t>Для переходя к Форме 2.10 
дважды кликните по этой ячейке</t>
        </r>
      </text>
    </comment>
    <comment ref="D968" authorId="0" shapeId="0" xr:uid="{897BF06D-00A3-4A27-B388-AD06311197EF}">
      <text>
        <r>
          <rPr>
            <sz val="9"/>
            <color indexed="81"/>
            <rFont val="Tahoma"/>
            <family val="2"/>
            <charset val="204"/>
          </rPr>
          <t>Для переходя к Форме 2.10 
дважды кликните по этой ячейке</t>
        </r>
      </text>
    </comment>
    <comment ref="D980" authorId="0" shapeId="0" xr:uid="{85DF4CA2-CE59-4CB7-B529-EB44767D7DDE}">
      <text>
        <r>
          <rPr>
            <sz val="9"/>
            <color indexed="81"/>
            <rFont val="Tahoma"/>
            <family val="2"/>
            <charset val="204"/>
          </rPr>
          <t>Для переходя к Форме 2.10 
дважды кликните по этой ячейке</t>
        </r>
      </text>
    </comment>
    <comment ref="D992" authorId="0" shapeId="0" xr:uid="{AA45125D-FE59-4793-83ED-E061B7998E14}">
      <text>
        <r>
          <rPr>
            <sz val="9"/>
            <color indexed="81"/>
            <rFont val="Tahoma"/>
            <family val="2"/>
            <charset val="204"/>
          </rPr>
          <t>Для переходя к Форме 2.10 
дважды кликните по этой ячейке</t>
        </r>
      </text>
    </comment>
    <comment ref="D1004" authorId="0" shapeId="0" xr:uid="{8AAD481E-06C1-4377-AB1A-3CA5ECFB94BE}">
      <text>
        <r>
          <rPr>
            <sz val="9"/>
            <color indexed="81"/>
            <rFont val="Tahoma"/>
            <family val="2"/>
            <charset val="204"/>
          </rPr>
          <t>Для переходя к Форме 2.10 
дважды кликните по этой ячейке</t>
        </r>
      </text>
    </comment>
    <comment ref="D1016" authorId="0" shapeId="0" xr:uid="{7F5DFF9D-74E9-450F-8836-A70F08924E22}">
      <text>
        <r>
          <rPr>
            <sz val="9"/>
            <color indexed="81"/>
            <rFont val="Tahoma"/>
            <family val="2"/>
            <charset val="204"/>
          </rPr>
          <t>Для переходя к Форме 2.10 
дважды кликните по этой ячейке</t>
        </r>
      </text>
    </comment>
    <comment ref="D1028" authorId="0" shapeId="0" xr:uid="{B7DDBD0D-AB03-4ADE-971B-297D250AA110}">
      <text>
        <r>
          <rPr>
            <sz val="9"/>
            <color indexed="81"/>
            <rFont val="Tahoma"/>
            <family val="2"/>
            <charset val="204"/>
          </rPr>
          <t>Для переходя к Форме 2.10 
дважды кликните по этой ячейке</t>
        </r>
      </text>
    </comment>
    <comment ref="D1040" authorId="0" shapeId="0" xr:uid="{9AF0A0DB-7F72-421A-8D00-7FFE938AA7E2}">
      <text>
        <r>
          <rPr>
            <sz val="9"/>
            <color indexed="81"/>
            <rFont val="Tahoma"/>
            <family val="2"/>
            <charset val="204"/>
          </rPr>
          <t>Для переходя к Форме 2.10 
дважды кликните по этой ячейке</t>
        </r>
      </text>
    </comment>
    <comment ref="D1052" authorId="0" shapeId="0" xr:uid="{466662EC-C41A-4E8B-964C-CB0695C137D1}">
      <text>
        <r>
          <rPr>
            <sz val="9"/>
            <color indexed="81"/>
            <rFont val="Tahoma"/>
            <family val="2"/>
            <charset val="204"/>
          </rPr>
          <t>Для переходя к Форме 2.10 
дважды кликните по этой ячейке</t>
        </r>
      </text>
    </comment>
    <comment ref="D1064" authorId="0" shapeId="0" xr:uid="{AB811D92-907A-4D86-99C4-316A2A8DA7C0}">
      <text>
        <r>
          <rPr>
            <sz val="9"/>
            <color indexed="81"/>
            <rFont val="Tahoma"/>
            <family val="2"/>
            <charset val="204"/>
          </rPr>
          <t>Для переходя к Форме 2.10 
дважды кликните по этой ячейке</t>
        </r>
      </text>
    </comment>
    <comment ref="D1076" authorId="0" shapeId="0" xr:uid="{10F78193-254C-4098-8037-8D2237942C4E}">
      <text>
        <r>
          <rPr>
            <sz val="9"/>
            <color indexed="81"/>
            <rFont val="Tahoma"/>
            <family val="2"/>
            <charset val="204"/>
          </rPr>
          <t>Для переходя к Форме 2.10 
дважды кликните по этой ячейке</t>
        </r>
      </text>
    </comment>
    <comment ref="D1088" authorId="0" shapeId="0" xr:uid="{7FB94C07-CECF-45BE-8FBA-E59706526243}">
      <text>
        <r>
          <rPr>
            <sz val="9"/>
            <color indexed="81"/>
            <rFont val="Tahoma"/>
            <family val="2"/>
            <charset val="204"/>
          </rPr>
          <t>Для переходя к Форме 2.10 
дважды кликните по этой ячейке</t>
        </r>
      </text>
    </comment>
    <comment ref="D1100" authorId="0" shapeId="0" xr:uid="{28AA45F7-FA53-4A77-90F4-4CAA5A59A57F}">
      <text>
        <r>
          <rPr>
            <sz val="9"/>
            <color indexed="81"/>
            <rFont val="Tahoma"/>
            <family val="2"/>
            <charset val="204"/>
          </rPr>
          <t>Для переходя к Форме 2.10 
дважды кликните по этой ячейке</t>
        </r>
      </text>
    </comment>
    <comment ref="D1112" authorId="0" shapeId="0" xr:uid="{68F7E7AF-7B79-4AAA-9FE6-4AA2669DFC61}">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500-000001000000}">
      <text>
        <r>
          <rPr>
            <sz val="9"/>
            <color indexed="81"/>
            <rFont val="Tahoma"/>
            <family val="2"/>
            <charset val="204"/>
          </rPr>
          <t>Для перехода к Форме 1.0.1 
дважды кликните по этой ячейке</t>
        </r>
      </text>
    </comment>
    <comment ref="I8" authorId="0" shapeId="0" xr:uid="{EDE6263F-F9A5-480E-81FE-7A0FB228170B}">
      <text>
        <r>
          <rPr>
            <sz val="9"/>
            <color indexed="81"/>
            <rFont val="Tahoma"/>
            <family val="2"/>
            <charset val="204"/>
          </rPr>
          <t>Для перехода к Форме 1.0.1 
дважды кликните по этой ячейке</t>
        </r>
      </text>
    </comment>
    <comment ref="K8" authorId="0" shapeId="0" xr:uid="{8EAC3C1F-4FC9-485F-AFAC-649565E117D1}">
      <text>
        <r>
          <rPr>
            <sz val="9"/>
            <color indexed="81"/>
            <rFont val="Tahoma"/>
            <family val="2"/>
            <charset val="204"/>
          </rPr>
          <t>Для перехода к Форме 1.0.1 
дважды кликните по этой ячейке</t>
        </r>
      </text>
    </comment>
    <comment ref="M8" authorId="0" shapeId="0" xr:uid="{41228E87-B1DF-4588-82CC-5A3DDAAF97D2}">
      <text>
        <r>
          <rPr>
            <sz val="9"/>
            <color indexed="81"/>
            <rFont val="Tahoma"/>
            <family val="2"/>
            <charset val="204"/>
          </rPr>
          <t>Для перехода к Форме 1.0.1 
дважды кликните по этой ячейке</t>
        </r>
      </text>
    </comment>
    <comment ref="O8" authorId="0" shapeId="0" xr:uid="{64DEF33A-4763-4C05-927F-910BDFA7E684}">
      <text>
        <r>
          <rPr>
            <sz val="9"/>
            <color indexed="81"/>
            <rFont val="Tahoma"/>
            <family val="2"/>
            <charset val="204"/>
          </rPr>
          <t>Для перехода к Форме 1.0.1 
дважды кликните по этой ячейке</t>
        </r>
      </text>
    </comment>
    <comment ref="Q8" authorId="0" shapeId="0" xr:uid="{63EDED0B-F604-4648-BBAA-4D34CF1EFCD1}">
      <text>
        <r>
          <rPr>
            <sz val="9"/>
            <color indexed="81"/>
            <rFont val="Tahoma"/>
            <family val="2"/>
            <charset val="204"/>
          </rPr>
          <t>Для перехода к Форме 1.0.1 
дважды кликните по этой ячейке</t>
        </r>
      </text>
    </comment>
    <comment ref="S8" authorId="0" shapeId="0" xr:uid="{2097214B-C279-4753-A271-EDC311050963}">
      <text>
        <r>
          <rPr>
            <sz val="9"/>
            <color indexed="81"/>
            <rFont val="Tahoma"/>
            <family val="2"/>
            <charset val="204"/>
          </rPr>
          <t>Для перехода к Форме 1.0.1 
дважды кликните по этой ячейке</t>
        </r>
      </text>
    </comment>
    <comment ref="U8" authorId="0" shapeId="0" xr:uid="{120ADA9A-426C-4B32-820E-66C15D349331}">
      <text>
        <r>
          <rPr>
            <sz val="9"/>
            <color indexed="81"/>
            <rFont val="Tahoma"/>
            <family val="2"/>
            <charset val="204"/>
          </rPr>
          <t>Для перехода к Форме 1.0.1 
дважды кликните по этой ячейке</t>
        </r>
      </text>
    </comment>
    <comment ref="W8" authorId="0" shapeId="0" xr:uid="{EBD57344-1767-4B94-8417-8B9745D657FA}">
      <text>
        <r>
          <rPr>
            <sz val="9"/>
            <color indexed="81"/>
            <rFont val="Tahoma"/>
            <family val="2"/>
            <charset val="204"/>
          </rPr>
          <t>Для перехода к Форме 1.0.1 
дважды кликните по этой ячейке</t>
        </r>
      </text>
    </comment>
    <comment ref="Y8" authorId="0" shapeId="0" xr:uid="{45E98302-9B44-434C-B047-7EB068EE5AE0}">
      <text>
        <r>
          <rPr>
            <sz val="9"/>
            <color indexed="81"/>
            <rFont val="Tahoma"/>
            <family val="2"/>
            <charset val="204"/>
          </rPr>
          <t>Для перехода к Форме 1.0.1 
дважды кликните по этой ячейке</t>
        </r>
      </text>
    </comment>
    <comment ref="AA8" authorId="0" shapeId="0" xr:uid="{B4A693A2-30CF-41E0-971F-9B3F6A8D5EA6}">
      <text>
        <r>
          <rPr>
            <sz val="9"/>
            <color indexed="81"/>
            <rFont val="Tahoma"/>
            <family val="2"/>
            <charset val="204"/>
          </rPr>
          <t>Для перехода к Форме 1.0.1 
дважды кликните по этой ячейке</t>
        </r>
      </text>
    </comment>
    <comment ref="AC8" authorId="0" shapeId="0" xr:uid="{9F42DFC1-5B15-490F-B421-18C3E08B3563}">
      <text>
        <r>
          <rPr>
            <sz val="9"/>
            <color indexed="81"/>
            <rFont val="Tahoma"/>
            <family val="2"/>
            <charset val="204"/>
          </rPr>
          <t>Для перехода к Форме 1.0.1 
дважды кликните по этой ячейке</t>
        </r>
      </text>
    </comment>
    <comment ref="AE8" authorId="0" shapeId="0" xr:uid="{94B07D98-FC8D-413A-A268-AEF76611A24D}">
      <text>
        <r>
          <rPr>
            <sz val="9"/>
            <color indexed="81"/>
            <rFont val="Tahoma"/>
            <family val="2"/>
            <charset val="204"/>
          </rPr>
          <t>Для перехода к Форме 1.0.1 
дважды кликните по этой ячейке</t>
        </r>
      </text>
    </comment>
    <comment ref="AG8" authorId="0" shapeId="0" xr:uid="{1C176736-A95F-48E2-BEAF-EDC10535E042}">
      <text>
        <r>
          <rPr>
            <sz val="9"/>
            <color indexed="81"/>
            <rFont val="Tahoma"/>
            <family val="2"/>
            <charset val="204"/>
          </rPr>
          <t>Для перехода к Форме 1.0.1 
дважды кликните по этой ячейке</t>
        </r>
      </text>
    </comment>
    <comment ref="AI8" authorId="0" shapeId="0" xr:uid="{452E4BE6-379A-4E69-BFBC-DAA52C96CA69}">
      <text>
        <r>
          <rPr>
            <sz val="9"/>
            <color indexed="81"/>
            <rFont val="Tahoma"/>
            <family val="2"/>
            <charset val="204"/>
          </rPr>
          <t>Для перехода к Форме 1.0.1 
дважды кликните по этой ячейке</t>
        </r>
      </text>
    </comment>
    <comment ref="AK8" authorId="0" shapeId="0" xr:uid="{D4D6AE70-7343-492E-8FBD-75A1B037049C}">
      <text>
        <r>
          <rPr>
            <sz val="9"/>
            <color indexed="81"/>
            <rFont val="Tahoma"/>
            <family val="2"/>
            <charset val="204"/>
          </rPr>
          <t>Для перехода к Форме 1.0.1 
дважды кликните по этой ячейке</t>
        </r>
      </text>
    </comment>
    <comment ref="AM8" authorId="0" shapeId="0" xr:uid="{A58E41E3-B9FF-4680-BD85-5BAF9B13E864}">
      <text>
        <r>
          <rPr>
            <sz val="9"/>
            <color indexed="81"/>
            <rFont val="Tahoma"/>
            <family val="2"/>
            <charset val="204"/>
          </rPr>
          <t>Для перехода к Форме 1.0.1 
дважды кликните по этой ячейке</t>
        </r>
      </text>
    </comment>
    <comment ref="AO8" authorId="0" shapeId="0" xr:uid="{069C1363-168D-4091-992F-C40704F2C29F}">
      <text>
        <r>
          <rPr>
            <sz val="9"/>
            <color indexed="81"/>
            <rFont val="Tahoma"/>
            <family val="2"/>
            <charset val="204"/>
          </rPr>
          <t>Для перехода к Форме 1.0.1 
дважды кликните по этой ячейке</t>
        </r>
      </text>
    </comment>
    <comment ref="AQ8" authorId="0" shapeId="0" xr:uid="{C703870A-6ED2-4D8F-946F-69928E13762A}">
      <text>
        <r>
          <rPr>
            <sz val="9"/>
            <color indexed="81"/>
            <rFont val="Tahoma"/>
            <family val="2"/>
            <charset val="204"/>
          </rPr>
          <t>Для перехода к Форме 1.0.1 
дважды кликните по этой ячейке</t>
        </r>
      </text>
    </comment>
    <comment ref="AS8" authorId="0" shapeId="0" xr:uid="{15AA1690-6EE2-484A-BD6A-047171CCD29F}">
      <text>
        <r>
          <rPr>
            <sz val="9"/>
            <color indexed="81"/>
            <rFont val="Tahoma"/>
            <family val="2"/>
            <charset val="204"/>
          </rPr>
          <t>Для перехода к Форме 1.0.1 
дважды кликните по этой ячейке</t>
        </r>
      </text>
    </comment>
    <comment ref="AU8" authorId="0" shapeId="0" xr:uid="{1FAA0C30-76E3-46D9-84A2-5FF001222A2D}">
      <text>
        <r>
          <rPr>
            <sz val="9"/>
            <color indexed="81"/>
            <rFont val="Tahoma"/>
            <family val="2"/>
            <charset val="204"/>
          </rPr>
          <t>Для перехода к Форме 1.0.1 
дважды кликните по этой ячейке</t>
        </r>
      </text>
    </comment>
    <comment ref="AW8" authorId="0" shapeId="0" xr:uid="{2D0DA274-3D2A-47A0-8B2D-9EE44DD5958B}">
      <text>
        <r>
          <rPr>
            <sz val="9"/>
            <color indexed="81"/>
            <rFont val="Tahoma"/>
            <family val="2"/>
            <charset val="204"/>
          </rPr>
          <t>Для перехода к Форме 1.0.1 
дважды кликните по этой ячейке</t>
        </r>
      </text>
    </comment>
    <comment ref="AY8" authorId="0" shapeId="0" xr:uid="{6563CE1B-6D6F-4A68-BE70-8D35BC603C17}">
      <text>
        <r>
          <rPr>
            <sz val="9"/>
            <color indexed="81"/>
            <rFont val="Tahoma"/>
            <family val="2"/>
            <charset val="204"/>
          </rPr>
          <t>Для перехода к Форме 1.0.1 
дважды кликните по этой ячейке</t>
        </r>
      </text>
    </comment>
    <comment ref="BA8" authorId="0" shapeId="0" xr:uid="{DEE498F1-2CB2-4320-92F2-0045A7F45AB8}">
      <text>
        <r>
          <rPr>
            <sz val="9"/>
            <color indexed="81"/>
            <rFont val="Tahoma"/>
            <family val="2"/>
            <charset val="204"/>
          </rPr>
          <t>Для перехода к Форме 1.0.1 
дважды кликните по этой ячейке</t>
        </r>
      </text>
    </comment>
    <comment ref="BC8" authorId="0" shapeId="0" xr:uid="{A2350900-6E19-4ABB-A9C0-DDDBEDD503CC}">
      <text>
        <r>
          <rPr>
            <sz val="9"/>
            <color indexed="81"/>
            <rFont val="Tahoma"/>
            <family val="2"/>
            <charset val="204"/>
          </rPr>
          <t>Для перехода к Форме 1.0.1 
дважды кликните по этой ячейке</t>
        </r>
      </text>
    </comment>
    <comment ref="BE8" authorId="0" shapeId="0" xr:uid="{4C94666C-072D-4BB6-8429-0976AD42FDC4}">
      <text>
        <r>
          <rPr>
            <sz val="9"/>
            <color indexed="81"/>
            <rFont val="Tahoma"/>
            <family val="2"/>
            <charset val="204"/>
          </rPr>
          <t>Для перехода к Форме 1.0.1 
дважды кликните по этой ячейке</t>
        </r>
      </text>
    </comment>
    <comment ref="BG8" authorId="0" shapeId="0" xr:uid="{68710085-E782-4694-8D25-8DE940A150CA}">
      <text>
        <r>
          <rPr>
            <sz val="9"/>
            <color indexed="81"/>
            <rFont val="Tahoma"/>
            <family val="2"/>
            <charset val="204"/>
          </rPr>
          <t>Для перехода к Форме 1.0.1 
дважды кликните по этой ячейке</t>
        </r>
      </text>
    </comment>
    <comment ref="BI8" authorId="0" shapeId="0" xr:uid="{154C7BD0-9B09-4F15-915E-6F441F4EE7E4}">
      <text>
        <r>
          <rPr>
            <sz val="9"/>
            <color indexed="81"/>
            <rFont val="Tahoma"/>
            <family val="2"/>
            <charset val="204"/>
          </rPr>
          <t>Для перехода к Форме 1.0.1 
дважды кликните по этой ячейке</t>
        </r>
      </text>
    </comment>
    <comment ref="BK8" authorId="0" shapeId="0" xr:uid="{A424B5C0-3093-4964-A07A-B06E28325077}">
      <text>
        <r>
          <rPr>
            <sz val="9"/>
            <color indexed="81"/>
            <rFont val="Tahoma"/>
            <family val="2"/>
            <charset val="204"/>
          </rPr>
          <t>Для перехода к Форме 1.0.1 
дважды кликните по этой ячейке</t>
        </r>
      </text>
    </comment>
    <comment ref="BM8" authorId="0" shapeId="0" xr:uid="{C95FDAC5-551A-4FE6-BB3F-CC2495403E9A}">
      <text>
        <r>
          <rPr>
            <sz val="9"/>
            <color indexed="81"/>
            <rFont val="Tahoma"/>
            <family val="2"/>
            <charset val="204"/>
          </rPr>
          <t>Для перехода к Форме 1.0.1 
дважды кликните по этой ячейке</t>
        </r>
      </text>
    </comment>
    <comment ref="BO8" authorId="0" shapeId="0" xr:uid="{FD1A8B14-DD45-4657-8F32-DE057098B335}">
      <text>
        <r>
          <rPr>
            <sz val="9"/>
            <color indexed="81"/>
            <rFont val="Tahoma"/>
            <family val="2"/>
            <charset val="204"/>
          </rPr>
          <t>Для перехода к Форме 1.0.1 
дважды кликните по этой ячейке</t>
        </r>
      </text>
    </comment>
    <comment ref="BQ8" authorId="0" shapeId="0" xr:uid="{EB8F1D4C-2CA5-450B-8696-CE69CD034129}">
      <text>
        <r>
          <rPr>
            <sz val="9"/>
            <color indexed="81"/>
            <rFont val="Tahoma"/>
            <family val="2"/>
            <charset val="204"/>
          </rPr>
          <t>Для перехода к Форме 1.0.1 
дважды кликните по этой ячейке</t>
        </r>
      </text>
    </comment>
    <comment ref="BS8" authorId="0" shapeId="0" xr:uid="{44BB3BC5-4C64-4793-B620-5A980997C32E}">
      <text>
        <r>
          <rPr>
            <sz val="9"/>
            <color indexed="81"/>
            <rFont val="Tahoma"/>
            <family val="2"/>
            <charset val="204"/>
          </rPr>
          <t>Для перехода к Форме 1.0.1 
дважды кликните по этой ячейке</t>
        </r>
      </text>
    </comment>
    <comment ref="BU8" authorId="0" shapeId="0" xr:uid="{8E0006AE-06E6-46E1-A440-2D19475C44FC}">
      <text>
        <r>
          <rPr>
            <sz val="9"/>
            <color indexed="81"/>
            <rFont val="Tahoma"/>
            <family val="2"/>
            <charset val="204"/>
          </rPr>
          <t>Для перехода к Форме 1.0.1 
дважды кликните по этой ячейке</t>
        </r>
      </text>
    </comment>
    <comment ref="BW8" authorId="0" shapeId="0" xr:uid="{34B3C02A-380C-449E-B5E0-E1B5557BD317}">
      <text>
        <r>
          <rPr>
            <sz val="9"/>
            <color indexed="81"/>
            <rFont val="Tahoma"/>
            <family val="2"/>
            <charset val="204"/>
          </rPr>
          <t>Для перехода к Форме 1.0.1 
дважды кликните по этой ячейке</t>
        </r>
      </text>
    </comment>
    <comment ref="BY8" authorId="0" shapeId="0" xr:uid="{7546C0FB-A471-48E1-95BB-D6FE77D6121D}">
      <text>
        <r>
          <rPr>
            <sz val="9"/>
            <color indexed="81"/>
            <rFont val="Tahoma"/>
            <family val="2"/>
            <charset val="204"/>
          </rPr>
          <t>Для перехода к Форме 1.0.1 
дважды кликните по этой ячейке</t>
        </r>
      </text>
    </comment>
    <comment ref="CA8" authorId="0" shapeId="0" xr:uid="{8A92096A-AC83-4AD0-A505-EC8073E3D530}">
      <text>
        <r>
          <rPr>
            <sz val="9"/>
            <color indexed="81"/>
            <rFont val="Tahoma"/>
            <family val="2"/>
            <charset val="204"/>
          </rPr>
          <t>Для перехода к Форме 1.0.1 
дважды кликните по этой ячейке</t>
        </r>
      </text>
    </comment>
    <comment ref="CC8" authorId="0" shapeId="0" xr:uid="{3749D684-D4AB-4D56-AFF2-213BE5300B31}">
      <text>
        <r>
          <rPr>
            <sz val="9"/>
            <color indexed="81"/>
            <rFont val="Tahoma"/>
            <family val="2"/>
            <charset val="204"/>
          </rPr>
          <t>Для перехода к Форме 1.0.1 
дважды кликните по этой ячейке</t>
        </r>
      </text>
    </comment>
    <comment ref="CE8" authorId="0" shapeId="0" xr:uid="{48A1E2EA-C44F-4A4A-AFDE-B067FF402565}">
      <text>
        <r>
          <rPr>
            <sz val="9"/>
            <color indexed="81"/>
            <rFont val="Tahoma"/>
            <family val="2"/>
            <charset val="204"/>
          </rPr>
          <t>Для перехода к Форме 1.0.1 
дважды кликните по этой ячейке</t>
        </r>
      </text>
    </comment>
    <comment ref="CG8" authorId="0" shapeId="0" xr:uid="{9E95D4CD-3167-4AC3-A444-2D44577A34E4}">
      <text>
        <r>
          <rPr>
            <sz val="9"/>
            <color indexed="81"/>
            <rFont val="Tahoma"/>
            <family val="2"/>
            <charset val="204"/>
          </rPr>
          <t>Для перехода к Форме 1.0.1 
дважды кликните по этой ячейке</t>
        </r>
      </text>
    </comment>
    <comment ref="CI8" authorId="0" shapeId="0" xr:uid="{C8A5664E-69F7-415B-BC90-4F6F976186F0}">
      <text>
        <r>
          <rPr>
            <sz val="9"/>
            <color indexed="81"/>
            <rFont val="Tahoma"/>
            <family val="2"/>
            <charset val="204"/>
          </rPr>
          <t>Для перехода к Форме 1.0.1 
дважды кликните по этой ячейке</t>
        </r>
      </text>
    </comment>
    <comment ref="CK8" authorId="0" shapeId="0" xr:uid="{855D023D-1DC3-4F76-B490-B7BB3B577758}">
      <text>
        <r>
          <rPr>
            <sz val="9"/>
            <color indexed="81"/>
            <rFont val="Tahoma"/>
            <family val="2"/>
            <charset val="204"/>
          </rPr>
          <t>Для перехода к Форме 1.0.1 
дважды кликните по этой ячейке</t>
        </r>
      </text>
    </comment>
    <comment ref="CM8" authorId="0" shapeId="0" xr:uid="{9021191A-41AB-4AFB-BC01-823F74FF42DF}">
      <text>
        <r>
          <rPr>
            <sz val="9"/>
            <color indexed="81"/>
            <rFont val="Tahoma"/>
            <family val="2"/>
            <charset val="204"/>
          </rPr>
          <t>Для перехода к Форме 1.0.1 
дважды кликните по этой ячейке</t>
        </r>
      </text>
    </comment>
    <comment ref="CO8" authorId="0" shapeId="0" xr:uid="{B9E7C8E1-6B3A-421B-826F-18394F661351}">
      <text>
        <r>
          <rPr>
            <sz val="9"/>
            <color indexed="81"/>
            <rFont val="Tahoma"/>
            <family val="2"/>
            <charset val="204"/>
          </rPr>
          <t>Для перехода к Форме 1.0.1 
дважды кликните по этой ячейке</t>
        </r>
      </text>
    </comment>
    <comment ref="CQ8" authorId="0" shapeId="0" xr:uid="{6C56729A-93C7-4BCF-B172-DD6E2ADA9D4B}">
      <text>
        <r>
          <rPr>
            <sz val="9"/>
            <color indexed="81"/>
            <rFont val="Tahoma"/>
            <family val="2"/>
            <charset val="204"/>
          </rPr>
          <t>Для перехода к Форме 1.0.1 
дважды кликните по этой ячейке</t>
        </r>
      </text>
    </comment>
    <comment ref="CS8" authorId="0" shapeId="0" xr:uid="{8C43272A-1AAE-4860-98D4-82CCAAE262D4}">
      <text>
        <r>
          <rPr>
            <sz val="9"/>
            <color indexed="81"/>
            <rFont val="Tahoma"/>
            <family val="2"/>
            <charset val="204"/>
          </rPr>
          <t>Для перехода к Форме 1.0.1 
дважды кликните по этой ячейке</t>
        </r>
      </text>
    </comment>
    <comment ref="CU8" authorId="0" shapeId="0" xr:uid="{0D438556-15C4-4309-9F2C-E56A1FFBCB6A}">
      <text>
        <r>
          <rPr>
            <sz val="9"/>
            <color indexed="81"/>
            <rFont val="Tahoma"/>
            <family val="2"/>
            <charset val="204"/>
          </rPr>
          <t>Для перехода к Форме 1.0.1 
дважды кликните по этой ячейке</t>
        </r>
      </text>
    </comment>
    <comment ref="CW8" authorId="0" shapeId="0" xr:uid="{E36C6A91-7417-4CE5-A0A3-B4F1012743D6}">
      <text>
        <r>
          <rPr>
            <sz val="9"/>
            <color indexed="81"/>
            <rFont val="Tahoma"/>
            <family val="2"/>
            <charset val="204"/>
          </rPr>
          <t>Для перехода к Форме 1.0.1 
дважды кликните по этой ячейке</t>
        </r>
      </text>
    </comment>
    <comment ref="CY8" authorId="0" shapeId="0" xr:uid="{B91DEBDA-701B-4BFA-8D21-EBF48971FE33}">
      <text>
        <r>
          <rPr>
            <sz val="9"/>
            <color indexed="81"/>
            <rFont val="Tahoma"/>
            <family val="2"/>
            <charset val="204"/>
          </rPr>
          <t>Для перехода к Форме 1.0.1 
дважды кликните по этой ячейке</t>
        </r>
      </text>
    </comment>
    <comment ref="DA8" authorId="0" shapeId="0" xr:uid="{06E987E4-95DE-4973-B68D-3A5FF8A02575}">
      <text>
        <r>
          <rPr>
            <sz val="9"/>
            <color indexed="81"/>
            <rFont val="Tahoma"/>
            <family val="2"/>
            <charset val="204"/>
          </rPr>
          <t>Для перехода к Форме 1.0.1 
дважды кликните по этой ячейке</t>
        </r>
      </text>
    </comment>
    <comment ref="DC8" authorId="0" shapeId="0" xr:uid="{9193D7D9-DD60-48F0-81D1-8AD6C282AFA3}">
      <text>
        <r>
          <rPr>
            <sz val="9"/>
            <color indexed="81"/>
            <rFont val="Tahoma"/>
            <family val="2"/>
            <charset val="204"/>
          </rPr>
          <t>Для перехода к Форме 1.0.1 
дважды кликните по этой ячейке</t>
        </r>
      </text>
    </comment>
    <comment ref="DE8" authorId="0" shapeId="0" xr:uid="{B90385E5-26BD-46A8-9C5D-CBD60E3C6B55}">
      <text>
        <r>
          <rPr>
            <sz val="9"/>
            <color indexed="81"/>
            <rFont val="Tahoma"/>
            <family val="2"/>
            <charset val="204"/>
          </rPr>
          <t>Для перехода к Форме 1.0.1 
дважды кликните по этой ячейке</t>
        </r>
      </text>
    </comment>
    <comment ref="DG8" authorId="0" shapeId="0" xr:uid="{1FCC38A5-1659-4455-B18E-82DDBBE8232D}">
      <text>
        <r>
          <rPr>
            <sz val="9"/>
            <color indexed="81"/>
            <rFont val="Tahoma"/>
            <family val="2"/>
            <charset val="204"/>
          </rPr>
          <t>Для перехода к Форме 1.0.1 
дважды кликните по этой ячейке</t>
        </r>
      </text>
    </comment>
    <comment ref="DI8" authorId="0" shapeId="0" xr:uid="{AE76A292-CA82-4FAF-AEB1-67F4A14CD45F}">
      <text>
        <r>
          <rPr>
            <sz val="9"/>
            <color indexed="81"/>
            <rFont val="Tahoma"/>
            <family val="2"/>
            <charset val="204"/>
          </rPr>
          <t>Для перехода к Форме 1.0.1 
дважды кликните по этой ячейке</t>
        </r>
      </text>
    </comment>
    <comment ref="DK8" authorId="0" shapeId="0" xr:uid="{8ED05E0A-C53B-4677-B7E4-8870B476D81A}">
      <text>
        <r>
          <rPr>
            <sz val="9"/>
            <color indexed="81"/>
            <rFont val="Tahoma"/>
            <family val="2"/>
            <charset val="204"/>
          </rPr>
          <t>Для перехода к Форме 1.0.1 
дважды кликните по этой ячейке</t>
        </r>
      </text>
    </comment>
    <comment ref="DM8" authorId="0" shapeId="0" xr:uid="{4F805C1B-BDA1-418C-BCEC-B9AC3EED6845}">
      <text>
        <r>
          <rPr>
            <sz val="9"/>
            <color indexed="81"/>
            <rFont val="Tahoma"/>
            <family val="2"/>
            <charset val="204"/>
          </rPr>
          <t>Для перехода к Форме 1.0.1 
дважды кликните по этой ячейке</t>
        </r>
      </text>
    </comment>
    <comment ref="DO8" authorId="0" shapeId="0" xr:uid="{1D142959-93F9-44C8-863F-7B974E39E790}">
      <text>
        <r>
          <rPr>
            <sz val="9"/>
            <color indexed="81"/>
            <rFont val="Tahoma"/>
            <family val="2"/>
            <charset val="204"/>
          </rPr>
          <t>Для перехода к Форме 1.0.1 
дважды кликните по этой ячейке</t>
        </r>
      </text>
    </comment>
    <comment ref="DQ8" authorId="0" shapeId="0" xr:uid="{864C51A1-84FD-4CCB-8CE2-990A32AE36EE}">
      <text>
        <r>
          <rPr>
            <sz val="9"/>
            <color indexed="81"/>
            <rFont val="Tahoma"/>
            <family val="2"/>
            <charset val="204"/>
          </rPr>
          <t>Для перехода к Форме 1.0.1 
дважды кликните по этой ячейке</t>
        </r>
      </text>
    </comment>
    <comment ref="DS8" authorId="0" shapeId="0" xr:uid="{ECF39930-AA0B-4FDD-B04D-C2B370511763}">
      <text>
        <r>
          <rPr>
            <sz val="9"/>
            <color indexed="81"/>
            <rFont val="Tahoma"/>
            <family val="2"/>
            <charset val="204"/>
          </rPr>
          <t>Для перехода к Форме 1.0.1 
дважды кликните по этой ячейке</t>
        </r>
      </text>
    </comment>
    <comment ref="DU8" authorId="0" shapeId="0" xr:uid="{769B77B0-E02B-4F70-A5A9-5B34B9BA8C7A}">
      <text>
        <r>
          <rPr>
            <sz val="9"/>
            <color indexed="81"/>
            <rFont val="Tahoma"/>
            <family val="2"/>
            <charset val="204"/>
          </rPr>
          <t>Для перехода к Форме 1.0.1 
дважды кликните по этой ячейке</t>
        </r>
      </text>
    </comment>
    <comment ref="DW8" authorId="0" shapeId="0" xr:uid="{E1102C3B-56BC-41CB-8CA0-2DE027DEF081}">
      <text>
        <r>
          <rPr>
            <sz val="9"/>
            <color indexed="81"/>
            <rFont val="Tahoma"/>
            <family val="2"/>
            <charset val="204"/>
          </rPr>
          <t>Для перехода к Форме 1.0.1 
дважды кликните по этой ячейке</t>
        </r>
      </text>
    </comment>
    <comment ref="DY8" authorId="0" shapeId="0" xr:uid="{4D221C6D-9992-402B-A793-8F249CA09B83}">
      <text>
        <r>
          <rPr>
            <sz val="9"/>
            <color indexed="81"/>
            <rFont val="Tahoma"/>
            <family val="2"/>
            <charset val="204"/>
          </rPr>
          <t>Для перехода к Форме 1.0.1 
дважды кликните по этой ячейке</t>
        </r>
      </text>
    </comment>
    <comment ref="EA8" authorId="0" shapeId="0" xr:uid="{04B64559-322C-4E92-9960-D1CDEABF7063}">
      <text>
        <r>
          <rPr>
            <sz val="9"/>
            <color indexed="81"/>
            <rFont val="Tahoma"/>
            <family val="2"/>
            <charset val="204"/>
          </rPr>
          <t>Для перехода к Форме 1.0.1 
дважды кликните по этой ячейке</t>
        </r>
      </text>
    </comment>
    <comment ref="EC8" authorId="0" shapeId="0" xr:uid="{37FE72E6-9224-4DBF-A5BA-39618FE88CA2}">
      <text>
        <r>
          <rPr>
            <sz val="9"/>
            <color indexed="81"/>
            <rFont val="Tahoma"/>
            <family val="2"/>
            <charset val="204"/>
          </rPr>
          <t>Для перехода к Форме 1.0.1 
дважды кликните по этой ячейке</t>
        </r>
      </text>
    </comment>
    <comment ref="EE8" authorId="0" shapeId="0" xr:uid="{E668DFA5-0F20-40E6-A822-5FF935D9FAD5}">
      <text>
        <r>
          <rPr>
            <sz val="9"/>
            <color indexed="81"/>
            <rFont val="Tahoma"/>
            <family val="2"/>
            <charset val="204"/>
          </rPr>
          <t>Для перехода к Форме 1.0.1 
дважды кликните по этой ячейке</t>
        </r>
      </text>
    </comment>
    <comment ref="EG8" authorId="0" shapeId="0" xr:uid="{083ACC75-03F1-4867-A12A-ABE3AC01C7ED}">
      <text>
        <r>
          <rPr>
            <sz val="9"/>
            <color indexed="81"/>
            <rFont val="Tahoma"/>
            <family val="2"/>
            <charset val="204"/>
          </rPr>
          <t>Для перехода к Форме 1.0.1 
дважды кликните по этой ячейке</t>
        </r>
      </text>
    </comment>
    <comment ref="EI8" authorId="0" shapeId="0" xr:uid="{78CB71B5-F46F-4918-B583-54B1F8790B2E}">
      <text>
        <r>
          <rPr>
            <sz val="9"/>
            <color indexed="81"/>
            <rFont val="Tahoma"/>
            <family val="2"/>
            <charset val="204"/>
          </rPr>
          <t>Для перехода к Форме 1.0.1 
дважды кликните по этой ячейке</t>
        </r>
      </text>
    </comment>
    <comment ref="EK8" authorId="0" shapeId="0" xr:uid="{60E10996-80F2-4844-ABDB-3397712A76BD}">
      <text>
        <r>
          <rPr>
            <sz val="9"/>
            <color indexed="81"/>
            <rFont val="Tahoma"/>
            <family val="2"/>
            <charset val="204"/>
          </rPr>
          <t>Для перехода к Форме 1.0.1 
дважды кликните по этой ячейке</t>
        </r>
      </text>
    </comment>
    <comment ref="EM8" authorId="0" shapeId="0" xr:uid="{CAC94F9D-4C36-48B6-93F2-85F5CB35AA3C}">
      <text>
        <r>
          <rPr>
            <sz val="9"/>
            <color indexed="81"/>
            <rFont val="Tahoma"/>
            <family val="2"/>
            <charset val="204"/>
          </rPr>
          <t>Для перехода к Форме 1.0.1 
дважды кликните по этой ячейке</t>
        </r>
      </text>
    </comment>
    <comment ref="EO8" authorId="0" shapeId="0" xr:uid="{E2C4BD65-895C-434A-97DA-55DD9C259B23}">
      <text>
        <r>
          <rPr>
            <sz val="9"/>
            <color indexed="81"/>
            <rFont val="Tahoma"/>
            <family val="2"/>
            <charset val="204"/>
          </rPr>
          <t>Для перехода к Форме 1.0.1 
дважды кликните по этой ячейке</t>
        </r>
      </text>
    </comment>
    <comment ref="EQ8" authorId="0" shapeId="0" xr:uid="{6D084A43-7817-402C-A5FA-F658899064E5}">
      <text>
        <r>
          <rPr>
            <sz val="9"/>
            <color indexed="81"/>
            <rFont val="Tahoma"/>
            <family val="2"/>
            <charset val="204"/>
          </rPr>
          <t>Для перехода к Форме 1.0.1 
дважды кликните по этой ячейке</t>
        </r>
      </text>
    </comment>
    <comment ref="ES8" authorId="0" shapeId="0" xr:uid="{67EC7A3B-C9FA-4B0F-932F-175842FC1D18}">
      <text>
        <r>
          <rPr>
            <sz val="9"/>
            <color indexed="81"/>
            <rFont val="Tahoma"/>
            <family val="2"/>
            <charset val="204"/>
          </rPr>
          <t>Для перехода к Форме 1.0.1 
дважды кликните по этой ячейке</t>
        </r>
      </text>
    </comment>
    <comment ref="EU8" authorId="0" shapeId="0" xr:uid="{7085EB69-0348-4CB4-A477-E15C52434F83}">
      <text>
        <r>
          <rPr>
            <sz val="9"/>
            <color indexed="81"/>
            <rFont val="Tahoma"/>
            <family val="2"/>
            <charset val="204"/>
          </rPr>
          <t>Для перехода к Форме 1.0.1 
дважды кликните по этой ячейке</t>
        </r>
      </text>
    </comment>
    <comment ref="EW8" authorId="0" shapeId="0" xr:uid="{1D8AEF0F-1665-439E-9208-417BDA399F23}">
      <text>
        <r>
          <rPr>
            <sz val="9"/>
            <color indexed="81"/>
            <rFont val="Tahoma"/>
            <family val="2"/>
            <charset val="204"/>
          </rPr>
          <t>Для перехода к Форме 1.0.1 
дважды кликните по этой ячейке</t>
        </r>
      </text>
    </comment>
    <comment ref="EY8" authorId="0" shapeId="0" xr:uid="{9994BA05-7EE4-40C6-98EC-0DF38AFA204A}">
      <text>
        <r>
          <rPr>
            <sz val="9"/>
            <color indexed="81"/>
            <rFont val="Tahoma"/>
            <family val="2"/>
            <charset val="204"/>
          </rPr>
          <t>Для перехода к Форме 1.0.1 
дважды кликните по этой ячейке</t>
        </r>
      </text>
    </comment>
    <comment ref="FA8" authorId="0" shapeId="0" xr:uid="{9D37CBE3-2B76-496C-8EC5-F3080B7C1CA7}">
      <text>
        <r>
          <rPr>
            <sz val="9"/>
            <color indexed="81"/>
            <rFont val="Tahoma"/>
            <family val="2"/>
            <charset val="204"/>
          </rPr>
          <t>Для перехода к Форме 1.0.1 
дважды кликните по этой ячейке</t>
        </r>
      </text>
    </comment>
    <comment ref="FC8" authorId="0" shapeId="0" xr:uid="{70C2F012-C85F-4A1A-904A-27EA97F3F9ED}">
      <text>
        <r>
          <rPr>
            <sz val="9"/>
            <color indexed="81"/>
            <rFont val="Tahoma"/>
            <family val="2"/>
            <charset val="204"/>
          </rPr>
          <t>Для перехода к Форме 1.0.1 
дважды кликните по этой ячейке</t>
        </r>
      </text>
    </comment>
    <comment ref="FE8" authorId="0" shapeId="0" xr:uid="{4A29EB4E-0C27-49DD-BD96-5D3021389A59}">
      <text>
        <r>
          <rPr>
            <sz val="9"/>
            <color indexed="81"/>
            <rFont val="Tahoma"/>
            <family val="2"/>
            <charset val="204"/>
          </rPr>
          <t>Для перехода к Форме 1.0.1 
дважды кликните по этой ячейке</t>
        </r>
      </text>
    </comment>
    <comment ref="FG8" authorId="0" shapeId="0" xr:uid="{DD880E27-8560-4360-8808-6096662CCA82}">
      <text>
        <r>
          <rPr>
            <sz val="9"/>
            <color indexed="81"/>
            <rFont val="Tahoma"/>
            <family val="2"/>
            <charset val="204"/>
          </rPr>
          <t>Для перехода к Форме 1.0.1 
дважды кликните по этой ячейке</t>
        </r>
      </text>
    </comment>
    <comment ref="FI8" authorId="0" shapeId="0" xr:uid="{16DF8FF3-A108-4B88-A16F-2B9EB12E3B78}">
      <text>
        <r>
          <rPr>
            <sz val="9"/>
            <color indexed="81"/>
            <rFont val="Tahoma"/>
            <family val="2"/>
            <charset val="204"/>
          </rPr>
          <t>Для перехода к Форме 1.0.1 
дважды кликните по этой ячейке</t>
        </r>
      </text>
    </comment>
    <comment ref="FK8" authorId="0" shapeId="0" xr:uid="{9569ADEE-C7DE-4C3F-BBEF-44211369C9F6}">
      <text>
        <r>
          <rPr>
            <sz val="9"/>
            <color indexed="81"/>
            <rFont val="Tahoma"/>
            <family val="2"/>
            <charset val="204"/>
          </rPr>
          <t>Для перехода к Форме 1.0.1 
дважды кликните по этой ячейке</t>
        </r>
      </text>
    </comment>
    <comment ref="FM8" authorId="0" shapeId="0" xr:uid="{54058E30-12D7-4346-8EB5-411E8B3B79BC}">
      <text>
        <r>
          <rPr>
            <sz val="9"/>
            <color indexed="81"/>
            <rFont val="Tahoma"/>
            <family val="2"/>
            <charset val="204"/>
          </rPr>
          <t>Для перехода к Форме 1.0.1 
дважды кликните по этой ячейке</t>
        </r>
      </text>
    </comment>
    <comment ref="FO8" authorId="0" shapeId="0" xr:uid="{22A2D2C1-0051-4E73-A6D2-EF82F2C6C259}">
      <text>
        <r>
          <rPr>
            <sz val="9"/>
            <color indexed="81"/>
            <rFont val="Tahoma"/>
            <family val="2"/>
            <charset val="204"/>
          </rPr>
          <t>Для перехода к Форме 1.0.1 
дважды кликните по этой ячейке</t>
        </r>
      </text>
    </comment>
    <comment ref="FQ8" authorId="0" shapeId="0" xr:uid="{A1D4B70B-DA82-4BCC-A6BC-D4E78A68E792}">
      <text>
        <r>
          <rPr>
            <sz val="9"/>
            <color indexed="81"/>
            <rFont val="Tahoma"/>
            <family val="2"/>
            <charset val="204"/>
          </rPr>
          <t>Для перехода к Форме 1.0.1 
дважды кликните по этой ячейке</t>
        </r>
      </text>
    </comment>
    <comment ref="FS8" authorId="0" shapeId="0" xr:uid="{75890665-D713-403F-9E4D-BB1DF165A749}">
      <text>
        <r>
          <rPr>
            <sz val="9"/>
            <color indexed="81"/>
            <rFont val="Tahoma"/>
            <family val="2"/>
            <charset val="204"/>
          </rPr>
          <t>Для перехода к Форме 1.0.1 
дважды кликните по этой ячейке</t>
        </r>
      </text>
    </comment>
    <comment ref="FU8" authorId="0" shapeId="0" xr:uid="{40683EDE-A8E0-42AA-AE37-0F750092341D}">
      <text>
        <r>
          <rPr>
            <sz val="9"/>
            <color indexed="81"/>
            <rFont val="Tahoma"/>
            <family val="2"/>
            <charset val="204"/>
          </rPr>
          <t>Для перехода к Форме 1.0.1 
дважды кликните по этой ячейке</t>
        </r>
      </text>
    </comment>
    <comment ref="FW8" authorId="0" shapeId="0" xr:uid="{D220F050-A26E-4185-8AB8-31D57F991294}">
      <text>
        <r>
          <rPr>
            <sz val="9"/>
            <color indexed="81"/>
            <rFont val="Tahoma"/>
            <family val="2"/>
            <charset val="204"/>
          </rPr>
          <t>Для перехода к Форме 1.0.1 
дважды кликните по этой ячейке</t>
        </r>
      </text>
    </comment>
    <comment ref="FY8" authorId="0" shapeId="0" xr:uid="{71EEF69B-1931-40AD-9391-B6A795D20251}">
      <text>
        <r>
          <rPr>
            <sz val="9"/>
            <color indexed="81"/>
            <rFont val="Tahoma"/>
            <family val="2"/>
            <charset val="204"/>
          </rPr>
          <t>Для перехода к Форме 1.0.1 
дважды кликните по этой ячейке</t>
        </r>
      </text>
    </comment>
    <comment ref="GA8" authorId="0" shapeId="0" xr:uid="{562B57CD-6F9D-4A7D-A89F-5D6438C8BA76}">
      <text>
        <r>
          <rPr>
            <sz val="9"/>
            <color indexed="81"/>
            <rFont val="Tahoma"/>
            <family val="2"/>
            <charset val="204"/>
          </rPr>
          <t>Для перехода к Форме 1.0.1 
дважды кликните по этой ячейке</t>
        </r>
      </text>
    </comment>
    <comment ref="GC8" authorId="0" shapeId="0" xr:uid="{B4B12813-C57C-4AFE-9D60-690018A20BB9}">
      <text>
        <r>
          <rPr>
            <sz val="9"/>
            <color indexed="81"/>
            <rFont val="Tahoma"/>
            <family val="2"/>
            <charset val="204"/>
          </rPr>
          <t>Для перехода к Форме 1.0.1 
дважды кликните по этой ячейке</t>
        </r>
      </text>
    </comment>
    <comment ref="GE8" authorId="0" shapeId="0" xr:uid="{E7D3C198-9E51-4DC6-93DA-B1428D90AD7E}">
      <text>
        <r>
          <rPr>
            <sz val="9"/>
            <color indexed="81"/>
            <rFont val="Tahoma"/>
            <family val="2"/>
            <charset val="204"/>
          </rPr>
          <t>Для перехода к Форме 1.0.1 
дважды кликните по этой ячейке</t>
        </r>
      </text>
    </comment>
    <comment ref="GG8" authorId="0" shapeId="0" xr:uid="{5297B4D1-9DB6-4214-9B74-3E2C0481741F}">
      <text>
        <r>
          <rPr>
            <sz val="9"/>
            <color indexed="81"/>
            <rFont val="Tahoma"/>
            <family val="2"/>
            <charset val="204"/>
          </rPr>
          <t>Для перехода к Форме 1.0.1 
дважды кликните по этой ячейке</t>
        </r>
      </text>
    </comment>
    <comment ref="GI8" authorId="0" shapeId="0" xr:uid="{7A54570E-C69B-4F36-89C8-ABFFBC8C8117}">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6016470B-37D5-4A3B-8207-9AC7FED4C756}">
      <text>
        <r>
          <rPr>
            <sz val="9"/>
            <color indexed="81"/>
            <rFont val="Tahoma"/>
            <family val="2"/>
            <charset val="204"/>
          </rPr>
          <t>Для переходя к Форме 2.10 
дважды кликните по этой ячейке</t>
        </r>
      </text>
    </comment>
    <comment ref="D20" authorId="0" shapeId="0" xr:uid="{4DA38E68-8921-4478-BFCC-88C886D215C7}">
      <text>
        <r>
          <rPr>
            <sz val="9"/>
            <color indexed="81"/>
            <rFont val="Tahoma"/>
            <family val="2"/>
            <charset val="204"/>
          </rPr>
          <t>Для переходя к Форме 2.10 
дважды кликните по этой ячейке</t>
        </r>
      </text>
    </comment>
    <comment ref="D32" authorId="0" shapeId="0" xr:uid="{575D797E-71A6-4F71-8BC2-D3295B551BD4}">
      <text>
        <r>
          <rPr>
            <sz val="9"/>
            <color indexed="81"/>
            <rFont val="Tahoma"/>
            <family val="2"/>
            <charset val="204"/>
          </rPr>
          <t>Для переходя к Форме 2.10 
дважды кликните по этой ячейке</t>
        </r>
      </text>
    </comment>
    <comment ref="D44" authorId="0" shapeId="0" xr:uid="{CDE27625-3FC8-4EA3-8B85-FCF7A6F45E79}">
      <text>
        <r>
          <rPr>
            <sz val="9"/>
            <color indexed="81"/>
            <rFont val="Tahoma"/>
            <family val="2"/>
            <charset val="204"/>
          </rPr>
          <t>Для переходя к Форме 2.10 
дважды кликните по этой ячейке</t>
        </r>
      </text>
    </comment>
    <comment ref="D56" authorId="0" shapeId="0" xr:uid="{A963863D-0E39-458F-AE69-8D4544255F08}">
      <text>
        <r>
          <rPr>
            <sz val="9"/>
            <color indexed="81"/>
            <rFont val="Tahoma"/>
            <family val="2"/>
            <charset val="204"/>
          </rPr>
          <t>Для переходя к Форме 2.10 
дважды кликните по этой ячейке</t>
        </r>
      </text>
    </comment>
    <comment ref="D68" authorId="0" shapeId="0" xr:uid="{F026D312-D93C-4095-A3A9-756E91EBA49B}">
      <text>
        <r>
          <rPr>
            <sz val="9"/>
            <color indexed="81"/>
            <rFont val="Tahoma"/>
            <family val="2"/>
            <charset val="204"/>
          </rPr>
          <t>Для переходя к Форме 2.10 
дважды кликните по этой ячейке</t>
        </r>
      </text>
    </comment>
    <comment ref="D80" authorId="0" shapeId="0" xr:uid="{11811D40-05E0-4D52-B663-EDF755FD2CA9}">
      <text>
        <r>
          <rPr>
            <sz val="9"/>
            <color indexed="81"/>
            <rFont val="Tahoma"/>
            <family val="2"/>
            <charset val="204"/>
          </rPr>
          <t>Для переходя к Форме 2.10 
дважды кликните по этой ячейке</t>
        </r>
      </text>
    </comment>
    <comment ref="D92" authorId="0" shapeId="0" xr:uid="{7452047D-E7B2-46C6-8303-981FDB77A8D3}">
      <text>
        <r>
          <rPr>
            <sz val="9"/>
            <color indexed="81"/>
            <rFont val="Tahoma"/>
            <family val="2"/>
            <charset val="204"/>
          </rPr>
          <t>Для переходя к Форме 2.10 
дважды кликните по этой ячейке</t>
        </r>
      </text>
    </comment>
    <comment ref="D104" authorId="0" shapeId="0" xr:uid="{03E78103-3B71-41C4-AADD-6D04F1AE7F07}">
      <text>
        <r>
          <rPr>
            <sz val="9"/>
            <color indexed="81"/>
            <rFont val="Tahoma"/>
            <family val="2"/>
            <charset val="204"/>
          </rPr>
          <t>Для переходя к Форме 2.10 
дважды кликните по этой ячейке</t>
        </r>
      </text>
    </comment>
    <comment ref="D116" authorId="0" shapeId="0" xr:uid="{4F736D4A-8F1F-4A6E-9EF3-F9469B0A809E}">
      <text>
        <r>
          <rPr>
            <sz val="9"/>
            <color indexed="81"/>
            <rFont val="Tahoma"/>
            <family val="2"/>
            <charset val="204"/>
          </rPr>
          <t>Для переходя к Форме 2.10 
дважды кликните по этой ячейке</t>
        </r>
      </text>
    </comment>
    <comment ref="D128" authorId="0" shapeId="0" xr:uid="{99B1ADA0-16BC-4245-BBEE-E9825586891B}">
      <text>
        <r>
          <rPr>
            <sz val="9"/>
            <color indexed="81"/>
            <rFont val="Tahoma"/>
            <family val="2"/>
            <charset val="204"/>
          </rPr>
          <t>Для переходя к Форме 2.10 
дважды кликните по этой ячейке</t>
        </r>
      </text>
    </comment>
    <comment ref="D140" authorId="0" shapeId="0" xr:uid="{166ED919-82A9-4CAA-B606-67BFB0D2670E}">
      <text>
        <r>
          <rPr>
            <sz val="9"/>
            <color indexed="81"/>
            <rFont val="Tahoma"/>
            <family val="2"/>
            <charset val="204"/>
          </rPr>
          <t>Для переходя к Форме 2.10 
дважды кликните по этой ячейке</t>
        </r>
      </text>
    </comment>
    <comment ref="D152" authorId="0" shapeId="0" xr:uid="{643F9ECD-6584-4141-BCBB-536BB5AEAC3F}">
      <text>
        <r>
          <rPr>
            <sz val="9"/>
            <color indexed="81"/>
            <rFont val="Tahoma"/>
            <family val="2"/>
            <charset val="204"/>
          </rPr>
          <t>Для переходя к Форме 2.10 
дважды кликните по этой ячейке</t>
        </r>
      </text>
    </comment>
    <comment ref="D164" authorId="0" shapeId="0" xr:uid="{732AC8C7-0BF2-4C26-9353-2AA30A7A8828}">
      <text>
        <r>
          <rPr>
            <sz val="9"/>
            <color indexed="81"/>
            <rFont val="Tahoma"/>
            <family val="2"/>
            <charset val="204"/>
          </rPr>
          <t>Для переходя к Форме 2.10 
дважды кликните по этой ячейке</t>
        </r>
      </text>
    </comment>
    <comment ref="D176" authorId="0" shapeId="0" xr:uid="{C9C45516-1AED-4C1C-8F28-B1059F47E5E0}">
      <text>
        <r>
          <rPr>
            <sz val="9"/>
            <color indexed="81"/>
            <rFont val="Tahoma"/>
            <family val="2"/>
            <charset val="204"/>
          </rPr>
          <t>Для переходя к Форме 2.10 
дважды кликните по этой ячейке</t>
        </r>
      </text>
    </comment>
    <comment ref="D188" authorId="0" shapeId="0" xr:uid="{0CDA2692-2333-4038-A4D2-C57809F3D63C}">
      <text>
        <r>
          <rPr>
            <sz val="9"/>
            <color indexed="81"/>
            <rFont val="Tahoma"/>
            <family val="2"/>
            <charset val="204"/>
          </rPr>
          <t>Для переходя к Форме 2.10 
дважды кликните по этой ячейке</t>
        </r>
      </text>
    </comment>
    <comment ref="D200" authorId="0" shapeId="0" xr:uid="{1E206AB5-0D3E-429F-B898-AF2FD5F2BD57}">
      <text>
        <r>
          <rPr>
            <sz val="9"/>
            <color indexed="81"/>
            <rFont val="Tahoma"/>
            <family val="2"/>
            <charset val="204"/>
          </rPr>
          <t>Для переходя к Форме 2.10 
дважды кликните по этой ячейке</t>
        </r>
      </text>
    </comment>
    <comment ref="D212" authorId="0" shapeId="0" xr:uid="{9F79586C-5C55-4A90-B1BD-028B7BC212E5}">
      <text>
        <r>
          <rPr>
            <sz val="9"/>
            <color indexed="81"/>
            <rFont val="Tahoma"/>
            <family val="2"/>
            <charset val="204"/>
          </rPr>
          <t>Для переходя к Форме 2.10 
дважды кликните по этой ячейке</t>
        </r>
      </text>
    </comment>
    <comment ref="D224" authorId="0" shapeId="0" xr:uid="{E73CA7EE-9FCD-4107-858F-E5CEBCBB051E}">
      <text>
        <r>
          <rPr>
            <sz val="9"/>
            <color indexed="81"/>
            <rFont val="Tahoma"/>
            <family val="2"/>
            <charset val="204"/>
          </rPr>
          <t>Для переходя к Форме 2.10 
дважды кликните по этой ячейке</t>
        </r>
      </text>
    </comment>
    <comment ref="D236" authorId="0" shapeId="0" xr:uid="{EBF38B32-DE06-4E7D-B100-D0357FC50BB1}">
      <text>
        <r>
          <rPr>
            <sz val="9"/>
            <color indexed="81"/>
            <rFont val="Tahoma"/>
            <family val="2"/>
            <charset val="204"/>
          </rPr>
          <t>Для переходя к Форме 2.10 
дважды кликните по этой ячейке</t>
        </r>
      </text>
    </comment>
    <comment ref="D248" authorId="0" shapeId="0" xr:uid="{6EFCCF92-49A3-4E0B-BAC8-4D4EBA092F69}">
      <text>
        <r>
          <rPr>
            <sz val="9"/>
            <color indexed="81"/>
            <rFont val="Tahoma"/>
            <family val="2"/>
            <charset val="204"/>
          </rPr>
          <t>Для переходя к Форме 2.10 
дважды кликните по этой ячейке</t>
        </r>
      </text>
    </comment>
    <comment ref="D260" authorId="0" shapeId="0" xr:uid="{950E7AA6-9500-4E15-83FA-3E8480F80E27}">
      <text>
        <r>
          <rPr>
            <sz val="9"/>
            <color indexed="81"/>
            <rFont val="Tahoma"/>
            <family val="2"/>
            <charset val="204"/>
          </rPr>
          <t>Для переходя к Форме 2.10 
дважды кликните по этой ячейке</t>
        </r>
      </text>
    </comment>
    <comment ref="D272" authorId="0" shapeId="0" xr:uid="{F245A66E-4A15-4083-B88E-09C980200390}">
      <text>
        <r>
          <rPr>
            <sz val="9"/>
            <color indexed="81"/>
            <rFont val="Tahoma"/>
            <family val="2"/>
            <charset val="204"/>
          </rPr>
          <t>Для переходя к Форме 2.10 
дважды кликните по этой ячейке</t>
        </r>
      </text>
    </comment>
    <comment ref="D284" authorId="0" shapeId="0" xr:uid="{ED55E972-BE2C-447C-ACB9-3BE2C57AFCA9}">
      <text>
        <r>
          <rPr>
            <sz val="9"/>
            <color indexed="81"/>
            <rFont val="Tahoma"/>
            <family val="2"/>
            <charset val="204"/>
          </rPr>
          <t>Для переходя к Форме 2.10 
дважды кликните по этой ячейке</t>
        </r>
      </text>
    </comment>
    <comment ref="D296" authorId="0" shapeId="0" xr:uid="{1B7AC60F-B5C9-4D88-A170-91B4C14DBF34}">
      <text>
        <r>
          <rPr>
            <sz val="9"/>
            <color indexed="81"/>
            <rFont val="Tahoma"/>
            <family val="2"/>
            <charset val="204"/>
          </rPr>
          <t>Для переходя к Форме 2.10 
дважды кликните по этой ячейке</t>
        </r>
      </text>
    </comment>
    <comment ref="D308" authorId="0" shapeId="0" xr:uid="{531765F5-C3C0-44F3-A480-855EAA8544B0}">
      <text>
        <r>
          <rPr>
            <sz val="9"/>
            <color indexed="81"/>
            <rFont val="Tahoma"/>
            <family val="2"/>
            <charset val="204"/>
          </rPr>
          <t>Для переходя к Форме 2.10 
дважды кликните по этой ячейке</t>
        </r>
      </text>
    </comment>
    <comment ref="D320" authorId="0" shapeId="0" xr:uid="{16B24B2C-9DA1-4EDC-A806-2603145BFF22}">
      <text>
        <r>
          <rPr>
            <sz val="9"/>
            <color indexed="81"/>
            <rFont val="Tahoma"/>
            <family val="2"/>
            <charset val="204"/>
          </rPr>
          <t>Для переходя к Форме 2.10 
дважды кликните по этой ячейке</t>
        </r>
      </text>
    </comment>
    <comment ref="D332" authorId="0" shapeId="0" xr:uid="{3C3EC103-E352-4BC4-8615-9C6E8AA9ECE6}">
      <text>
        <r>
          <rPr>
            <sz val="9"/>
            <color indexed="81"/>
            <rFont val="Tahoma"/>
            <family val="2"/>
            <charset val="204"/>
          </rPr>
          <t>Для переходя к Форме 2.10 
дважды кликните по этой ячейке</t>
        </r>
      </text>
    </comment>
    <comment ref="D344" authorId="0" shapeId="0" xr:uid="{D8E20D38-2785-4EA4-B809-3D37F37EFC68}">
      <text>
        <r>
          <rPr>
            <sz val="9"/>
            <color indexed="81"/>
            <rFont val="Tahoma"/>
            <family val="2"/>
            <charset val="204"/>
          </rPr>
          <t>Для переходя к Форме 2.10 
дважды кликните по этой ячейке</t>
        </r>
      </text>
    </comment>
    <comment ref="D356" authorId="0" shapeId="0" xr:uid="{6B784E8D-51E2-48F5-A38B-441560A1F0BF}">
      <text>
        <r>
          <rPr>
            <sz val="9"/>
            <color indexed="81"/>
            <rFont val="Tahoma"/>
            <family val="2"/>
            <charset val="204"/>
          </rPr>
          <t>Для переходя к Форме 2.10 
дважды кликните по этой ячейке</t>
        </r>
      </text>
    </comment>
    <comment ref="D368" authorId="0" shapeId="0" xr:uid="{02296EAE-62D0-4431-B8CB-350C1EDAC818}">
      <text>
        <r>
          <rPr>
            <sz val="9"/>
            <color indexed="81"/>
            <rFont val="Tahoma"/>
            <family val="2"/>
            <charset val="204"/>
          </rPr>
          <t>Для переходя к Форме 2.10 
дважды кликните по этой ячейке</t>
        </r>
      </text>
    </comment>
    <comment ref="D380" authorId="0" shapeId="0" xr:uid="{840A8F2B-8592-458E-9EB8-5CDDE932CD7D}">
      <text>
        <r>
          <rPr>
            <sz val="9"/>
            <color indexed="81"/>
            <rFont val="Tahoma"/>
            <family val="2"/>
            <charset val="204"/>
          </rPr>
          <t>Для переходя к Форме 2.10 
дважды кликните по этой ячейке</t>
        </r>
      </text>
    </comment>
    <comment ref="D392" authorId="0" shapeId="0" xr:uid="{A45CEE9F-52BF-4DBF-B2BA-5DB91E3B1B05}">
      <text>
        <r>
          <rPr>
            <sz val="9"/>
            <color indexed="81"/>
            <rFont val="Tahoma"/>
            <family val="2"/>
            <charset val="204"/>
          </rPr>
          <t>Для переходя к Форме 2.10 
дважды кликните по этой ячейке</t>
        </r>
      </text>
    </comment>
    <comment ref="D404" authorId="0" shapeId="0" xr:uid="{3A807593-70E1-4676-8090-1819B68E76F7}">
      <text>
        <r>
          <rPr>
            <sz val="9"/>
            <color indexed="81"/>
            <rFont val="Tahoma"/>
            <family val="2"/>
            <charset val="204"/>
          </rPr>
          <t>Для переходя к Форме 2.10 
дважды кликните по этой ячейке</t>
        </r>
      </text>
    </comment>
    <comment ref="D416" authorId="0" shapeId="0" xr:uid="{5BB6480F-9EB9-4C9D-9199-F8A97605842F}">
      <text>
        <r>
          <rPr>
            <sz val="9"/>
            <color indexed="81"/>
            <rFont val="Tahoma"/>
            <family val="2"/>
            <charset val="204"/>
          </rPr>
          <t>Для переходя к Форме 2.10 
дважды кликните по этой ячейке</t>
        </r>
      </text>
    </comment>
    <comment ref="D428" authorId="0" shapeId="0" xr:uid="{A0F0272F-0261-4282-A5BD-B5A7EABD5720}">
      <text>
        <r>
          <rPr>
            <sz val="9"/>
            <color indexed="81"/>
            <rFont val="Tahoma"/>
            <family val="2"/>
            <charset val="204"/>
          </rPr>
          <t>Для переходя к Форме 2.10 
дважды кликните по этой ячейке</t>
        </r>
      </text>
    </comment>
    <comment ref="D440" authorId="0" shapeId="0" xr:uid="{B9F53D37-4AEA-4ED6-AEE4-C78B4EA3D02F}">
      <text>
        <r>
          <rPr>
            <sz val="9"/>
            <color indexed="81"/>
            <rFont val="Tahoma"/>
            <family val="2"/>
            <charset val="204"/>
          </rPr>
          <t>Для переходя к Форме 2.10 
дважды кликните по этой ячейке</t>
        </r>
      </text>
    </comment>
    <comment ref="D452" authorId="0" shapeId="0" xr:uid="{8CDDDF55-AD40-4A87-805E-1C2D66923B52}">
      <text>
        <r>
          <rPr>
            <sz val="9"/>
            <color indexed="81"/>
            <rFont val="Tahoma"/>
            <family val="2"/>
            <charset val="204"/>
          </rPr>
          <t>Для переходя к Форме 2.10 
дважды кликните по этой ячейке</t>
        </r>
      </text>
    </comment>
    <comment ref="D464" authorId="0" shapeId="0" xr:uid="{0F5930AA-7B21-430C-A417-11BACEA2ACFB}">
      <text>
        <r>
          <rPr>
            <sz val="9"/>
            <color indexed="81"/>
            <rFont val="Tahoma"/>
            <family val="2"/>
            <charset val="204"/>
          </rPr>
          <t>Для переходя к Форме 2.10 
дважды кликните по этой ячейке</t>
        </r>
      </text>
    </comment>
    <comment ref="D476" authorId="0" shapeId="0" xr:uid="{6E9522E5-DEA9-4F5B-8C02-D138FA150F3C}">
      <text>
        <r>
          <rPr>
            <sz val="9"/>
            <color indexed="81"/>
            <rFont val="Tahoma"/>
            <family val="2"/>
            <charset val="204"/>
          </rPr>
          <t>Для переходя к Форме 2.10 
дважды кликните по этой ячейке</t>
        </r>
      </text>
    </comment>
    <comment ref="D488" authorId="0" shapeId="0" xr:uid="{D66DCFF1-F54B-4719-A67A-B3AAA5CCD110}">
      <text>
        <r>
          <rPr>
            <sz val="9"/>
            <color indexed="81"/>
            <rFont val="Tahoma"/>
            <family val="2"/>
            <charset val="204"/>
          </rPr>
          <t>Для переходя к Форме 2.10 
дважды кликните по этой ячейке</t>
        </r>
      </text>
    </comment>
    <comment ref="D500" authorId="0" shapeId="0" xr:uid="{9706C463-9E0A-4B54-A576-EF71E6E37728}">
      <text>
        <r>
          <rPr>
            <sz val="9"/>
            <color indexed="81"/>
            <rFont val="Tahoma"/>
            <family val="2"/>
            <charset val="204"/>
          </rPr>
          <t>Для переходя к Форме 2.10 
дважды кликните по этой ячейке</t>
        </r>
      </text>
    </comment>
    <comment ref="D512" authorId="0" shapeId="0" xr:uid="{E136ACB5-36A1-4964-BA8D-BE544F3A6AFF}">
      <text>
        <r>
          <rPr>
            <sz val="9"/>
            <color indexed="81"/>
            <rFont val="Tahoma"/>
            <family val="2"/>
            <charset val="204"/>
          </rPr>
          <t>Для переходя к Форме 2.10 
дважды кликните по этой ячейке</t>
        </r>
      </text>
    </comment>
    <comment ref="D524" authorId="0" shapeId="0" xr:uid="{A596E411-4356-4B07-B436-AF2929C43DC0}">
      <text>
        <r>
          <rPr>
            <sz val="9"/>
            <color indexed="81"/>
            <rFont val="Tahoma"/>
            <family val="2"/>
            <charset val="204"/>
          </rPr>
          <t>Для переходя к Форме 2.10 
дважды кликните по этой ячейке</t>
        </r>
      </text>
    </comment>
    <comment ref="D536" authorId="0" shapeId="0" xr:uid="{8F64A3A6-E35D-4F7B-8906-69A4008EBE96}">
      <text>
        <r>
          <rPr>
            <sz val="9"/>
            <color indexed="81"/>
            <rFont val="Tahoma"/>
            <family val="2"/>
            <charset val="204"/>
          </rPr>
          <t>Для переходя к Форме 2.10 
дважды кликните по этой ячейке</t>
        </r>
      </text>
    </comment>
    <comment ref="D548" authorId="0" shapeId="0" xr:uid="{CD12490B-59E4-4502-859D-01C5B7B0962B}">
      <text>
        <r>
          <rPr>
            <sz val="9"/>
            <color indexed="81"/>
            <rFont val="Tahoma"/>
            <family val="2"/>
            <charset val="204"/>
          </rPr>
          <t>Для переходя к Форме 2.10 
дважды кликните по этой ячейке</t>
        </r>
      </text>
    </comment>
    <comment ref="D560" authorId="0" shapeId="0" xr:uid="{6D38B5E5-6912-4DBA-B631-F1E0790E0649}">
      <text>
        <r>
          <rPr>
            <sz val="9"/>
            <color indexed="81"/>
            <rFont val="Tahoma"/>
            <family val="2"/>
            <charset val="204"/>
          </rPr>
          <t>Для переходя к Форме 2.10 
дважды кликните по этой ячейке</t>
        </r>
      </text>
    </comment>
    <comment ref="D572" authorId="0" shapeId="0" xr:uid="{75E7E8C2-0274-48D0-8F02-8249F9C7DFD9}">
      <text>
        <r>
          <rPr>
            <sz val="9"/>
            <color indexed="81"/>
            <rFont val="Tahoma"/>
            <family val="2"/>
            <charset val="204"/>
          </rPr>
          <t>Для переходя к Форме 2.10 
дважды кликните по этой ячейке</t>
        </r>
      </text>
    </comment>
    <comment ref="D584" authorId="0" shapeId="0" xr:uid="{0FD37C7C-3164-4DAE-91AC-527CAEE44DB2}">
      <text>
        <r>
          <rPr>
            <sz val="9"/>
            <color indexed="81"/>
            <rFont val="Tahoma"/>
            <family val="2"/>
            <charset val="204"/>
          </rPr>
          <t>Для переходя к Форме 2.10 
дважды кликните по этой ячейке</t>
        </r>
      </text>
    </comment>
    <comment ref="D596" authorId="0" shapeId="0" xr:uid="{47385049-E5A0-4368-8920-A238998DE047}">
      <text>
        <r>
          <rPr>
            <sz val="9"/>
            <color indexed="81"/>
            <rFont val="Tahoma"/>
            <family val="2"/>
            <charset val="204"/>
          </rPr>
          <t>Для переходя к Форме 2.10 
дважды кликните по этой ячейке</t>
        </r>
      </text>
    </comment>
    <comment ref="D608" authorId="0" shapeId="0" xr:uid="{B52A47D9-E535-414D-B453-8E0457E1CFFA}">
      <text>
        <r>
          <rPr>
            <sz val="9"/>
            <color indexed="81"/>
            <rFont val="Tahoma"/>
            <family val="2"/>
            <charset val="204"/>
          </rPr>
          <t>Для переходя к Форме 2.10 
дважды кликните по этой ячейке</t>
        </r>
      </text>
    </comment>
    <comment ref="D620" authorId="0" shapeId="0" xr:uid="{9117D617-1159-4942-B33D-8280980B4E70}">
      <text>
        <r>
          <rPr>
            <sz val="9"/>
            <color indexed="81"/>
            <rFont val="Tahoma"/>
            <family val="2"/>
            <charset val="204"/>
          </rPr>
          <t>Для переходя к Форме 2.10 
дважды кликните по этой ячейке</t>
        </r>
      </text>
    </comment>
    <comment ref="D632" authorId="0" shapeId="0" xr:uid="{F8E79AE2-4BCC-4FB7-8D46-16F01AF9654C}">
      <text>
        <r>
          <rPr>
            <sz val="9"/>
            <color indexed="81"/>
            <rFont val="Tahoma"/>
            <family val="2"/>
            <charset val="204"/>
          </rPr>
          <t>Для переходя к Форме 2.10 
дважды кликните по этой ячейке</t>
        </r>
      </text>
    </comment>
    <comment ref="D644" authorId="0" shapeId="0" xr:uid="{4BC27626-9D84-4CB8-92AA-D0DE69B4A38B}">
      <text>
        <r>
          <rPr>
            <sz val="9"/>
            <color indexed="81"/>
            <rFont val="Tahoma"/>
            <family val="2"/>
            <charset val="204"/>
          </rPr>
          <t>Для переходя к Форме 2.10 
дважды кликните по этой ячейке</t>
        </r>
      </text>
    </comment>
    <comment ref="D656" authorId="0" shapeId="0" xr:uid="{ADA84224-6FF1-41D5-B2B3-2CFB25B7D32C}">
      <text>
        <r>
          <rPr>
            <sz val="9"/>
            <color indexed="81"/>
            <rFont val="Tahoma"/>
            <family val="2"/>
            <charset val="204"/>
          </rPr>
          <t>Для переходя к Форме 2.10 
дважды кликните по этой ячейке</t>
        </r>
      </text>
    </comment>
    <comment ref="D668" authorId="0" shapeId="0" xr:uid="{D59D7AF8-A25A-4DFD-A588-87CE0ABCEBE2}">
      <text>
        <r>
          <rPr>
            <sz val="9"/>
            <color indexed="81"/>
            <rFont val="Tahoma"/>
            <family val="2"/>
            <charset val="204"/>
          </rPr>
          <t>Для переходя к Форме 2.10 
дважды кликните по этой ячейке</t>
        </r>
      </text>
    </comment>
    <comment ref="D680" authorId="0" shapeId="0" xr:uid="{A790D63E-CDBC-4629-BDD3-1173556532CA}">
      <text>
        <r>
          <rPr>
            <sz val="9"/>
            <color indexed="81"/>
            <rFont val="Tahoma"/>
            <family val="2"/>
            <charset val="204"/>
          </rPr>
          <t>Для переходя к Форме 2.10 
дважды кликните по этой ячейке</t>
        </r>
      </text>
    </comment>
    <comment ref="D692" authorId="0" shapeId="0" xr:uid="{0059AA14-F535-41A0-A2AD-76CB8798BB81}">
      <text>
        <r>
          <rPr>
            <sz val="9"/>
            <color indexed="81"/>
            <rFont val="Tahoma"/>
            <family val="2"/>
            <charset val="204"/>
          </rPr>
          <t>Для переходя к Форме 2.10 
дважды кликните по этой ячейке</t>
        </r>
      </text>
    </comment>
    <comment ref="D704" authorId="0" shapeId="0" xr:uid="{C1D42A5A-B017-41C7-B9B1-1879F55ACF5F}">
      <text>
        <r>
          <rPr>
            <sz val="9"/>
            <color indexed="81"/>
            <rFont val="Tahoma"/>
            <family val="2"/>
            <charset val="204"/>
          </rPr>
          <t>Для переходя к Форме 2.10 
дважды кликните по этой ячейке</t>
        </r>
      </text>
    </comment>
    <comment ref="D716" authorId="0" shapeId="0" xr:uid="{7441EB70-9F73-4BEA-8C6E-ECDB9A1671B7}">
      <text>
        <r>
          <rPr>
            <sz val="9"/>
            <color indexed="81"/>
            <rFont val="Tahoma"/>
            <family val="2"/>
            <charset val="204"/>
          </rPr>
          <t>Для переходя к Форме 2.10 
дважды кликните по этой ячейке</t>
        </r>
      </text>
    </comment>
    <comment ref="D728" authorId="0" shapeId="0" xr:uid="{D9A262A2-9F0E-4853-81A5-237369341BAC}">
      <text>
        <r>
          <rPr>
            <sz val="9"/>
            <color indexed="81"/>
            <rFont val="Tahoma"/>
            <family val="2"/>
            <charset val="204"/>
          </rPr>
          <t>Для переходя к Форме 2.10 
дважды кликните по этой ячейке</t>
        </r>
      </text>
    </comment>
    <comment ref="D740" authorId="0" shapeId="0" xr:uid="{490D9D61-E9B9-4024-AE58-27CCE66EB46F}">
      <text>
        <r>
          <rPr>
            <sz val="9"/>
            <color indexed="81"/>
            <rFont val="Tahoma"/>
            <family val="2"/>
            <charset val="204"/>
          </rPr>
          <t>Для переходя к Форме 2.10 
дважды кликните по этой ячейке</t>
        </r>
      </text>
    </comment>
    <comment ref="D752" authorId="0" shapeId="0" xr:uid="{5ADE96D3-7430-4102-A393-1CD2432FDC1C}">
      <text>
        <r>
          <rPr>
            <sz val="9"/>
            <color indexed="81"/>
            <rFont val="Tahoma"/>
            <family val="2"/>
            <charset val="204"/>
          </rPr>
          <t>Для переходя к Форме 2.10 
дважды кликните по этой ячейке</t>
        </r>
      </text>
    </comment>
    <comment ref="D764" authorId="0" shapeId="0" xr:uid="{A904F723-F781-478E-89DC-AFBDDE25F689}">
      <text>
        <r>
          <rPr>
            <sz val="9"/>
            <color indexed="81"/>
            <rFont val="Tahoma"/>
            <family val="2"/>
            <charset val="204"/>
          </rPr>
          <t>Для переходя к Форме 2.10 
дважды кликните по этой ячейке</t>
        </r>
      </text>
    </comment>
    <comment ref="D776" authorId="0" shapeId="0" xr:uid="{9175171D-1B0A-49EF-800D-B3908DCD460B}">
      <text>
        <r>
          <rPr>
            <sz val="9"/>
            <color indexed="81"/>
            <rFont val="Tahoma"/>
            <family val="2"/>
            <charset val="204"/>
          </rPr>
          <t>Для переходя к Форме 2.10 
дважды кликните по этой ячейке</t>
        </r>
      </text>
    </comment>
    <comment ref="D788" authorId="0" shapeId="0" xr:uid="{8DDB4EAE-EB55-453C-A754-BC5EAAD45A48}">
      <text>
        <r>
          <rPr>
            <sz val="9"/>
            <color indexed="81"/>
            <rFont val="Tahoma"/>
            <family val="2"/>
            <charset val="204"/>
          </rPr>
          <t>Для переходя к Форме 2.10 
дважды кликните по этой ячейке</t>
        </r>
      </text>
    </comment>
    <comment ref="D800" authorId="0" shapeId="0" xr:uid="{AFB0C2EC-8325-42CB-A086-CEC1CB47295A}">
      <text>
        <r>
          <rPr>
            <sz val="9"/>
            <color indexed="81"/>
            <rFont val="Tahoma"/>
            <family val="2"/>
            <charset val="204"/>
          </rPr>
          <t>Для переходя к Форме 2.10 
дважды кликните по этой ячейке</t>
        </r>
      </text>
    </comment>
    <comment ref="D812" authorId="0" shapeId="0" xr:uid="{62B99E7D-B195-4E72-B47A-49C178814CDB}">
      <text>
        <r>
          <rPr>
            <sz val="9"/>
            <color indexed="81"/>
            <rFont val="Tahoma"/>
            <family val="2"/>
            <charset val="204"/>
          </rPr>
          <t>Для переходя к Форме 2.10 
дважды кликните по этой ячейке</t>
        </r>
      </text>
    </comment>
    <comment ref="D824" authorId="0" shapeId="0" xr:uid="{F2132A39-64C3-47EC-A374-A72B1D6797FA}">
      <text>
        <r>
          <rPr>
            <sz val="9"/>
            <color indexed="81"/>
            <rFont val="Tahoma"/>
            <family val="2"/>
            <charset val="204"/>
          </rPr>
          <t>Для переходя к Форме 2.10 
дважды кликните по этой ячейке</t>
        </r>
      </text>
    </comment>
    <comment ref="D836" authorId="0" shapeId="0" xr:uid="{42DCDD50-6AEA-425E-B021-CD79C7580E4A}">
      <text>
        <r>
          <rPr>
            <sz val="9"/>
            <color indexed="81"/>
            <rFont val="Tahoma"/>
            <family val="2"/>
            <charset val="204"/>
          </rPr>
          <t>Для переходя к Форме 2.10 
дважды кликните по этой ячейке</t>
        </r>
      </text>
    </comment>
    <comment ref="D848" authorId="0" shapeId="0" xr:uid="{23BC2DD0-127D-410B-BE78-9A3E79490AF8}">
      <text>
        <r>
          <rPr>
            <sz val="9"/>
            <color indexed="81"/>
            <rFont val="Tahoma"/>
            <family val="2"/>
            <charset val="204"/>
          </rPr>
          <t>Для переходя к Форме 2.10 
дважды кликните по этой ячейке</t>
        </r>
      </text>
    </comment>
    <comment ref="D860" authorId="0" shapeId="0" xr:uid="{93B1FE08-2B8C-4A53-8199-B6CA92F47742}">
      <text>
        <r>
          <rPr>
            <sz val="9"/>
            <color indexed="81"/>
            <rFont val="Tahoma"/>
            <family val="2"/>
            <charset val="204"/>
          </rPr>
          <t>Для переходя к Форме 2.10 
дважды кликните по этой ячейке</t>
        </r>
      </text>
    </comment>
    <comment ref="D872" authorId="0" shapeId="0" xr:uid="{E5D46609-EF38-4A33-9ECB-D1E115CAC68D}">
      <text>
        <r>
          <rPr>
            <sz val="9"/>
            <color indexed="81"/>
            <rFont val="Tahoma"/>
            <family val="2"/>
            <charset val="204"/>
          </rPr>
          <t>Для переходя к Форме 2.10 
дважды кликните по этой ячейке</t>
        </r>
      </text>
    </comment>
    <comment ref="D884" authorId="0" shapeId="0" xr:uid="{3938E8D6-36F3-448E-98D7-CE26CE80A1FF}">
      <text>
        <r>
          <rPr>
            <sz val="9"/>
            <color indexed="81"/>
            <rFont val="Tahoma"/>
            <family val="2"/>
            <charset val="204"/>
          </rPr>
          <t>Для переходя к Форме 2.10 
дважды кликните по этой ячейке</t>
        </r>
      </text>
    </comment>
    <comment ref="D896" authorId="0" shapeId="0" xr:uid="{9F571866-5105-4176-AB2F-B203D7FE2CCB}">
      <text>
        <r>
          <rPr>
            <sz val="9"/>
            <color indexed="81"/>
            <rFont val="Tahoma"/>
            <family val="2"/>
            <charset val="204"/>
          </rPr>
          <t>Для переходя к Форме 2.10 
дважды кликните по этой ячейке</t>
        </r>
      </text>
    </comment>
    <comment ref="D908" authorId="0" shapeId="0" xr:uid="{8B032951-9FC6-4CFB-94F6-72959BB4A9A2}">
      <text>
        <r>
          <rPr>
            <sz val="9"/>
            <color indexed="81"/>
            <rFont val="Tahoma"/>
            <family val="2"/>
            <charset val="204"/>
          </rPr>
          <t>Для переходя к Форме 2.10 
дважды кликните по этой ячейке</t>
        </r>
      </text>
    </comment>
    <comment ref="D920" authorId="0" shapeId="0" xr:uid="{99255541-3434-453A-A226-E41B1C037C97}">
      <text>
        <r>
          <rPr>
            <sz val="9"/>
            <color indexed="81"/>
            <rFont val="Tahoma"/>
            <family val="2"/>
            <charset val="204"/>
          </rPr>
          <t>Для переходя к Форме 2.10 
дважды кликните по этой ячейке</t>
        </r>
      </text>
    </comment>
    <comment ref="D932" authorId="0" shapeId="0" xr:uid="{8120DE6A-ED8E-4AC6-9C27-1A22E5CB206F}">
      <text>
        <r>
          <rPr>
            <sz val="9"/>
            <color indexed="81"/>
            <rFont val="Tahoma"/>
            <family val="2"/>
            <charset val="204"/>
          </rPr>
          <t>Для переходя к Форме 2.10 
дважды кликните по этой ячейке</t>
        </r>
      </text>
    </comment>
    <comment ref="D944" authorId="0" shapeId="0" xr:uid="{5F023CD6-2966-4036-8096-4614A2E9C294}">
      <text>
        <r>
          <rPr>
            <sz val="9"/>
            <color indexed="81"/>
            <rFont val="Tahoma"/>
            <family val="2"/>
            <charset val="204"/>
          </rPr>
          <t>Для переходя к Форме 2.10 
дважды кликните по этой ячейке</t>
        </r>
      </text>
    </comment>
    <comment ref="D956" authorId="0" shapeId="0" xr:uid="{55C1DC25-7AF5-41BF-80B9-A07282D7AA05}">
      <text>
        <r>
          <rPr>
            <sz val="9"/>
            <color indexed="81"/>
            <rFont val="Tahoma"/>
            <family val="2"/>
            <charset val="204"/>
          </rPr>
          <t>Для переходя к Форме 2.10 
дважды кликните по этой ячейке</t>
        </r>
      </text>
    </comment>
    <comment ref="D968" authorId="0" shapeId="0" xr:uid="{EBB35FEB-61C0-44DB-836B-C23889549583}">
      <text>
        <r>
          <rPr>
            <sz val="9"/>
            <color indexed="81"/>
            <rFont val="Tahoma"/>
            <family val="2"/>
            <charset val="204"/>
          </rPr>
          <t>Для переходя к Форме 2.10 
дважды кликните по этой ячейке</t>
        </r>
      </text>
    </comment>
    <comment ref="D980" authorId="0" shapeId="0" xr:uid="{4778B94B-238F-4E45-9562-0160875E5E7F}">
      <text>
        <r>
          <rPr>
            <sz val="9"/>
            <color indexed="81"/>
            <rFont val="Tahoma"/>
            <family val="2"/>
            <charset val="204"/>
          </rPr>
          <t>Для переходя к Форме 2.10 
дважды кликните по этой ячейке</t>
        </r>
      </text>
    </comment>
    <comment ref="D992" authorId="0" shapeId="0" xr:uid="{70829A57-25F9-4AF7-8734-E8D87894D8AB}">
      <text>
        <r>
          <rPr>
            <sz val="9"/>
            <color indexed="81"/>
            <rFont val="Tahoma"/>
            <family val="2"/>
            <charset val="204"/>
          </rPr>
          <t>Для переходя к Форме 2.10 
дважды кликните по этой ячейке</t>
        </r>
      </text>
    </comment>
    <comment ref="D1004" authorId="0" shapeId="0" xr:uid="{FFC1AE45-0DC3-499E-8266-E4DD09D21A60}">
      <text>
        <r>
          <rPr>
            <sz val="9"/>
            <color indexed="81"/>
            <rFont val="Tahoma"/>
            <family val="2"/>
            <charset val="204"/>
          </rPr>
          <t>Для переходя к Форме 2.10 
дважды кликните по этой ячейке</t>
        </r>
      </text>
    </comment>
    <comment ref="D1016" authorId="0" shapeId="0" xr:uid="{886C8D19-A970-4506-B8E1-DAC96E67C393}">
      <text>
        <r>
          <rPr>
            <sz val="9"/>
            <color indexed="81"/>
            <rFont val="Tahoma"/>
            <family val="2"/>
            <charset val="204"/>
          </rPr>
          <t>Для переходя к Форме 2.10 
дважды кликните по этой ячейке</t>
        </r>
      </text>
    </comment>
    <comment ref="D1028" authorId="0" shapeId="0" xr:uid="{BB1AF3BA-EF4F-4D77-AAF7-E4381228019E}">
      <text>
        <r>
          <rPr>
            <sz val="9"/>
            <color indexed="81"/>
            <rFont val="Tahoma"/>
            <family val="2"/>
            <charset val="204"/>
          </rPr>
          <t>Для переходя к Форме 2.10 
дважды кликните по этой ячейке</t>
        </r>
      </text>
    </comment>
    <comment ref="D1040" authorId="0" shapeId="0" xr:uid="{433F8753-67D2-440D-93D9-1AACBDADCB1C}">
      <text>
        <r>
          <rPr>
            <sz val="9"/>
            <color indexed="81"/>
            <rFont val="Tahoma"/>
            <family val="2"/>
            <charset val="204"/>
          </rPr>
          <t>Для переходя к Форме 2.10 
дважды кликните по этой ячейке</t>
        </r>
      </text>
    </comment>
    <comment ref="D1052" authorId="0" shapeId="0" xr:uid="{2FF59F08-E767-421A-B4F9-796FDADF2011}">
      <text>
        <r>
          <rPr>
            <sz val="9"/>
            <color indexed="81"/>
            <rFont val="Tahoma"/>
            <family val="2"/>
            <charset val="204"/>
          </rPr>
          <t>Для переходя к Форме 2.10 
дважды кликните по этой ячейке</t>
        </r>
      </text>
    </comment>
    <comment ref="D1064" authorId="0" shapeId="0" xr:uid="{8B7B3CCB-8A3D-4323-A346-082D92C3390E}">
      <text>
        <r>
          <rPr>
            <sz val="9"/>
            <color indexed="81"/>
            <rFont val="Tahoma"/>
            <family val="2"/>
            <charset val="204"/>
          </rPr>
          <t>Для переходя к Форме 2.10 
дважды кликните по этой ячейке</t>
        </r>
      </text>
    </comment>
    <comment ref="D1076" authorId="0" shapeId="0" xr:uid="{05D75D62-015A-498F-B583-F796336898AE}">
      <text>
        <r>
          <rPr>
            <sz val="9"/>
            <color indexed="81"/>
            <rFont val="Tahoma"/>
            <family val="2"/>
            <charset val="204"/>
          </rPr>
          <t>Для переходя к Форме 2.10 
дважды кликните по этой ячейке</t>
        </r>
      </text>
    </comment>
    <comment ref="D1088" authorId="0" shapeId="0" xr:uid="{3B6877EB-F5C2-4E48-91FA-452D6C9CC7BC}">
      <text>
        <r>
          <rPr>
            <sz val="9"/>
            <color indexed="81"/>
            <rFont val="Tahoma"/>
            <family val="2"/>
            <charset val="204"/>
          </rPr>
          <t>Для переходя к Форме 2.10 
дважды кликните по этой ячейке</t>
        </r>
      </text>
    </comment>
    <comment ref="D1100" authorId="0" shapeId="0" xr:uid="{92436553-3D5D-454F-A829-2561A62C46F5}">
      <text>
        <r>
          <rPr>
            <sz val="9"/>
            <color indexed="81"/>
            <rFont val="Tahoma"/>
            <family val="2"/>
            <charset val="204"/>
          </rPr>
          <t>Для переходя к Форме 2.10 
дважды кликните по этой ячейке</t>
        </r>
      </text>
    </comment>
    <comment ref="D1112" authorId="0" shapeId="0" xr:uid="{04221AC9-F236-4A79-A734-B9367AF7F7DC}">
      <text>
        <r>
          <rPr>
            <sz val="9"/>
            <color indexed="81"/>
            <rFont val="Tahoma"/>
            <family val="2"/>
            <charset val="204"/>
          </rPr>
          <t>Для переходя к Форме 2.10 
дважды кликните по этой ячейке</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перехода к Форме 1.0.1 
дважды кликните по этой ячейке</t>
        </r>
      </text>
    </comment>
    <comment ref="H8" authorId="0" shapeId="0" xr:uid="{6F15EC2F-1684-4F64-9378-34EA7E6BBD39}">
      <text>
        <r>
          <rPr>
            <sz val="9"/>
            <color indexed="81"/>
            <rFont val="Tahoma"/>
            <family val="2"/>
            <charset val="204"/>
          </rPr>
          <t>Для перехода к Форме 1.0.1 
дважды кликните по этой ячейке</t>
        </r>
      </text>
    </comment>
    <comment ref="I8" authorId="0" shapeId="0" xr:uid="{3EDDE376-4C53-477C-A936-D3E559AE3FAD}">
      <text>
        <r>
          <rPr>
            <sz val="9"/>
            <color indexed="81"/>
            <rFont val="Tahoma"/>
            <family val="2"/>
            <charset val="204"/>
          </rPr>
          <t>Для перехода к Форме 1.0.1 
дважды кликните по этой ячейке</t>
        </r>
      </text>
    </comment>
    <comment ref="J8" authorId="0" shapeId="0" xr:uid="{55125185-84DE-4B28-A3F0-21CAC4CEAAFB}">
      <text>
        <r>
          <rPr>
            <sz val="9"/>
            <color indexed="81"/>
            <rFont val="Tahoma"/>
            <family val="2"/>
            <charset val="204"/>
          </rPr>
          <t>Для перехода к Форме 1.0.1 
дважды кликните по этой ячейке</t>
        </r>
      </text>
    </comment>
    <comment ref="K8" authorId="0" shapeId="0" xr:uid="{CBAA9D05-F707-4F7C-88CA-61475405B242}">
      <text>
        <r>
          <rPr>
            <sz val="9"/>
            <color indexed="81"/>
            <rFont val="Tahoma"/>
            <family val="2"/>
            <charset val="204"/>
          </rPr>
          <t>Для перехода к Форме 1.0.1 
дважды кликните по этой ячейке</t>
        </r>
      </text>
    </comment>
    <comment ref="L8" authorId="0" shapeId="0" xr:uid="{304346D3-4F05-4AE4-9A88-9A6D19839FAF}">
      <text>
        <r>
          <rPr>
            <sz val="9"/>
            <color indexed="81"/>
            <rFont val="Tahoma"/>
            <family val="2"/>
            <charset val="204"/>
          </rPr>
          <t>Для перехода к Форме 1.0.1 
дважды кликните по этой ячейке</t>
        </r>
      </text>
    </comment>
    <comment ref="M8" authorId="0" shapeId="0" xr:uid="{EF16984B-14BA-4394-B35B-E5BC1F886034}">
      <text>
        <r>
          <rPr>
            <sz val="9"/>
            <color indexed="81"/>
            <rFont val="Tahoma"/>
            <family val="2"/>
            <charset val="204"/>
          </rPr>
          <t>Для перехода к Форме 1.0.1 
дважды кликните по этой ячейке</t>
        </r>
      </text>
    </comment>
    <comment ref="N8" authorId="0" shapeId="0" xr:uid="{1D9A9F9F-4C49-4B28-8378-00DA11A272C0}">
      <text>
        <r>
          <rPr>
            <sz val="9"/>
            <color indexed="81"/>
            <rFont val="Tahoma"/>
            <family val="2"/>
            <charset val="204"/>
          </rPr>
          <t>Для перехода к Форме 1.0.1 
дважды кликните по этой ячейке</t>
        </r>
      </text>
    </comment>
    <comment ref="O8" authorId="0" shapeId="0" xr:uid="{85316410-A30D-4111-A3A2-53715C942039}">
      <text>
        <r>
          <rPr>
            <sz val="9"/>
            <color indexed="81"/>
            <rFont val="Tahoma"/>
            <family val="2"/>
            <charset val="204"/>
          </rPr>
          <t>Для перехода к Форме 1.0.1 
дважды кликните по этой ячейке</t>
        </r>
      </text>
    </comment>
    <comment ref="P8" authorId="0" shapeId="0" xr:uid="{987EDEAE-4EB4-443E-8EB6-5FEC1D97C872}">
      <text>
        <r>
          <rPr>
            <sz val="9"/>
            <color indexed="81"/>
            <rFont val="Tahoma"/>
            <family val="2"/>
            <charset val="204"/>
          </rPr>
          <t>Для перехода к Форме 1.0.1 
дважды кликните по этой ячейке</t>
        </r>
      </text>
    </comment>
    <comment ref="Q8" authorId="0" shapeId="0" xr:uid="{EA0A7786-3DE0-4E00-A41E-F77F61786F16}">
      <text>
        <r>
          <rPr>
            <sz val="9"/>
            <color indexed="81"/>
            <rFont val="Tahoma"/>
            <family val="2"/>
            <charset val="204"/>
          </rPr>
          <t>Для перехода к Форме 1.0.1 
дважды кликните по этой ячейке</t>
        </r>
      </text>
    </comment>
    <comment ref="R8" authorId="0" shapeId="0" xr:uid="{4D207979-E55B-4741-B56D-0A3274AC34C0}">
      <text>
        <r>
          <rPr>
            <sz val="9"/>
            <color indexed="81"/>
            <rFont val="Tahoma"/>
            <family val="2"/>
            <charset val="204"/>
          </rPr>
          <t>Для перехода к Форме 1.0.1 
дважды кликните по этой ячейке</t>
        </r>
      </text>
    </comment>
    <comment ref="S8" authorId="0" shapeId="0" xr:uid="{AC0F0AD6-F5D6-4588-9249-13B39FA1B5FC}">
      <text>
        <r>
          <rPr>
            <sz val="9"/>
            <color indexed="81"/>
            <rFont val="Tahoma"/>
            <family val="2"/>
            <charset val="204"/>
          </rPr>
          <t>Для перехода к Форме 1.0.1 
дважды кликните по этой ячейке</t>
        </r>
      </text>
    </comment>
    <comment ref="T8" authorId="0" shapeId="0" xr:uid="{A8D8075D-93A7-4033-B2BE-B7DAC75640F9}">
      <text>
        <r>
          <rPr>
            <sz val="9"/>
            <color indexed="81"/>
            <rFont val="Tahoma"/>
            <family val="2"/>
            <charset val="204"/>
          </rPr>
          <t>Для перехода к Форме 1.0.1 
дважды кликните по этой ячейке</t>
        </r>
      </text>
    </comment>
    <comment ref="U8" authorId="0" shapeId="0" xr:uid="{70488A95-12A3-4164-969E-3B3AEF38B9D5}">
      <text>
        <r>
          <rPr>
            <sz val="9"/>
            <color indexed="81"/>
            <rFont val="Tahoma"/>
            <family val="2"/>
            <charset val="204"/>
          </rPr>
          <t>Для перехода к Форме 1.0.1 
дважды кликните по этой ячейке</t>
        </r>
      </text>
    </comment>
    <comment ref="V8" authorId="0" shapeId="0" xr:uid="{397A71F5-12F0-4FA2-B368-39EAC0FE682A}">
      <text>
        <r>
          <rPr>
            <sz val="9"/>
            <color indexed="81"/>
            <rFont val="Tahoma"/>
            <family val="2"/>
            <charset val="204"/>
          </rPr>
          <t>Для перехода к Форме 1.0.1 
дважды кликните по этой ячейке</t>
        </r>
      </text>
    </comment>
    <comment ref="W8" authorId="0" shapeId="0" xr:uid="{853D8848-D6D8-4FD7-9888-4A90F760AC39}">
      <text>
        <r>
          <rPr>
            <sz val="9"/>
            <color indexed="81"/>
            <rFont val="Tahoma"/>
            <family val="2"/>
            <charset val="204"/>
          </rPr>
          <t>Для перехода к Форме 1.0.1 
дважды кликните по этой ячейке</t>
        </r>
      </text>
    </comment>
    <comment ref="X8" authorId="0" shapeId="0" xr:uid="{DD02FCAA-36B0-4413-ABFA-215971547260}">
      <text>
        <r>
          <rPr>
            <sz val="9"/>
            <color indexed="81"/>
            <rFont val="Tahoma"/>
            <family val="2"/>
            <charset val="204"/>
          </rPr>
          <t>Для перехода к Форме 1.0.1 
дважды кликните по этой ячейке</t>
        </r>
      </text>
    </comment>
    <comment ref="Y8" authorId="0" shapeId="0" xr:uid="{47F6E568-3FBE-49E5-BDBF-46CCC8FD2ED8}">
      <text>
        <r>
          <rPr>
            <sz val="9"/>
            <color indexed="81"/>
            <rFont val="Tahoma"/>
            <family val="2"/>
            <charset val="204"/>
          </rPr>
          <t>Для перехода к Форме 1.0.1 
дважды кликните по этой ячейке</t>
        </r>
      </text>
    </comment>
    <comment ref="Z8" authorId="0" shapeId="0" xr:uid="{A2B2778D-6A67-452A-8403-197A11F8FEDB}">
      <text>
        <r>
          <rPr>
            <sz val="9"/>
            <color indexed="81"/>
            <rFont val="Tahoma"/>
            <family val="2"/>
            <charset val="204"/>
          </rPr>
          <t>Для перехода к Форме 1.0.1 
дважды кликните по этой ячейке</t>
        </r>
      </text>
    </comment>
    <comment ref="AA8" authorId="0" shapeId="0" xr:uid="{223CE232-ADA8-4CED-AFBD-7EAEB337824D}">
      <text>
        <r>
          <rPr>
            <sz val="9"/>
            <color indexed="81"/>
            <rFont val="Tahoma"/>
            <family val="2"/>
            <charset val="204"/>
          </rPr>
          <t>Для перехода к Форме 1.0.1 
дважды кликните по этой ячейке</t>
        </r>
      </text>
    </comment>
    <comment ref="AB8" authorId="0" shapeId="0" xr:uid="{D62EA57E-C26D-4A11-BAB3-2286D3122A0E}">
      <text>
        <r>
          <rPr>
            <sz val="9"/>
            <color indexed="81"/>
            <rFont val="Tahoma"/>
            <family val="2"/>
            <charset val="204"/>
          </rPr>
          <t>Для перехода к Форме 1.0.1 
дважды кликните по этой ячейке</t>
        </r>
      </text>
    </comment>
    <comment ref="AC8" authorId="0" shapeId="0" xr:uid="{3E6E9263-ECD6-486B-AA72-D2BE0FA40A2B}">
      <text>
        <r>
          <rPr>
            <sz val="9"/>
            <color indexed="81"/>
            <rFont val="Tahoma"/>
            <family val="2"/>
            <charset val="204"/>
          </rPr>
          <t>Для перехода к Форме 1.0.1 
дважды кликните по этой ячейке</t>
        </r>
      </text>
    </comment>
    <comment ref="AD8" authorId="0" shapeId="0" xr:uid="{000B85D6-E628-4365-A729-3B0660AD1EB7}">
      <text>
        <r>
          <rPr>
            <sz val="9"/>
            <color indexed="81"/>
            <rFont val="Tahoma"/>
            <family val="2"/>
            <charset val="204"/>
          </rPr>
          <t>Для перехода к Форме 1.0.1 
дважды кликните по этой ячейке</t>
        </r>
      </text>
    </comment>
    <comment ref="AE8" authorId="0" shapeId="0" xr:uid="{FB387515-C75A-42FE-80C9-BB5C9EE4E897}">
      <text>
        <r>
          <rPr>
            <sz val="9"/>
            <color indexed="81"/>
            <rFont val="Tahoma"/>
            <family val="2"/>
            <charset val="204"/>
          </rPr>
          <t>Для перехода к Форме 1.0.1 
дважды кликните по этой ячейке</t>
        </r>
      </text>
    </comment>
    <comment ref="AF8" authorId="0" shapeId="0" xr:uid="{F713BB48-45A0-461E-A39F-14135A4973C4}">
      <text>
        <r>
          <rPr>
            <sz val="9"/>
            <color indexed="81"/>
            <rFont val="Tahoma"/>
            <family val="2"/>
            <charset val="204"/>
          </rPr>
          <t>Для перехода к Форме 1.0.1 
дважды кликните по этой ячейке</t>
        </r>
      </text>
    </comment>
    <comment ref="AG8" authorId="0" shapeId="0" xr:uid="{58F40A5F-6233-4E68-82C1-6C77D77A699A}">
      <text>
        <r>
          <rPr>
            <sz val="9"/>
            <color indexed="81"/>
            <rFont val="Tahoma"/>
            <family val="2"/>
            <charset val="204"/>
          </rPr>
          <t>Для перехода к Форме 1.0.1 
дважды кликните по этой ячейке</t>
        </r>
      </text>
    </comment>
    <comment ref="AH8" authorId="0" shapeId="0" xr:uid="{74893B5B-333C-43D1-BF0A-BDDE05445C76}">
      <text>
        <r>
          <rPr>
            <sz val="9"/>
            <color indexed="81"/>
            <rFont val="Tahoma"/>
            <family val="2"/>
            <charset val="204"/>
          </rPr>
          <t>Для перехода к Форме 1.0.1 
дважды кликните по этой ячейке</t>
        </r>
      </text>
    </comment>
    <comment ref="AI8" authorId="0" shapeId="0" xr:uid="{6DBBE753-D5AF-4D4A-974E-D3568A22A33B}">
      <text>
        <r>
          <rPr>
            <sz val="9"/>
            <color indexed="81"/>
            <rFont val="Tahoma"/>
            <family val="2"/>
            <charset val="204"/>
          </rPr>
          <t>Для перехода к Форме 1.0.1 
дважды кликните по этой ячейке</t>
        </r>
      </text>
    </comment>
    <comment ref="AJ8" authorId="0" shapeId="0" xr:uid="{F48F71D0-B06E-4FDE-8548-5714209AE790}">
      <text>
        <r>
          <rPr>
            <sz val="9"/>
            <color indexed="81"/>
            <rFont val="Tahoma"/>
            <family val="2"/>
            <charset val="204"/>
          </rPr>
          <t>Для перехода к Форме 1.0.1 
дважды кликните по этой ячейке</t>
        </r>
      </text>
    </comment>
    <comment ref="AK8" authorId="0" shapeId="0" xr:uid="{59C75957-AF03-4670-A93D-470BFE14903E}">
      <text>
        <r>
          <rPr>
            <sz val="9"/>
            <color indexed="81"/>
            <rFont val="Tahoma"/>
            <family val="2"/>
            <charset val="204"/>
          </rPr>
          <t>Для перехода к Форме 1.0.1 
дважды кликните по этой ячейке</t>
        </r>
      </text>
    </comment>
    <comment ref="AL8" authorId="0" shapeId="0" xr:uid="{00FBD7CD-5EA1-4445-9AE8-31993FC23116}">
      <text>
        <r>
          <rPr>
            <sz val="9"/>
            <color indexed="81"/>
            <rFont val="Tahoma"/>
            <family val="2"/>
            <charset val="204"/>
          </rPr>
          <t>Для перехода к Форме 1.0.1 
дважды кликните по этой ячейке</t>
        </r>
      </text>
    </comment>
    <comment ref="AM8" authorId="0" shapeId="0" xr:uid="{1E5962F2-6DC0-48AC-97BB-D4F00C216FA6}">
      <text>
        <r>
          <rPr>
            <sz val="9"/>
            <color indexed="81"/>
            <rFont val="Tahoma"/>
            <family val="2"/>
            <charset val="204"/>
          </rPr>
          <t>Для перехода к Форме 1.0.1 
дважды кликните по этой ячейке</t>
        </r>
      </text>
    </comment>
    <comment ref="AN8" authorId="0" shapeId="0" xr:uid="{13F19FB4-1BB3-425D-A01D-9495C8CCC2F3}">
      <text>
        <r>
          <rPr>
            <sz val="9"/>
            <color indexed="81"/>
            <rFont val="Tahoma"/>
            <family val="2"/>
            <charset val="204"/>
          </rPr>
          <t>Для перехода к Форме 1.0.1 
дважды кликните по этой ячейке</t>
        </r>
      </text>
    </comment>
    <comment ref="AO8" authorId="0" shapeId="0" xr:uid="{0596FA9F-648A-4F15-91EB-6121BD3C5CE0}">
      <text>
        <r>
          <rPr>
            <sz val="9"/>
            <color indexed="81"/>
            <rFont val="Tahoma"/>
            <family val="2"/>
            <charset val="204"/>
          </rPr>
          <t>Для перехода к Форме 1.0.1 
дважды кликните по этой ячейке</t>
        </r>
      </text>
    </comment>
    <comment ref="AP8" authorId="0" shapeId="0" xr:uid="{D6AE2F6D-5636-4729-8594-178AA87B789F}">
      <text>
        <r>
          <rPr>
            <sz val="9"/>
            <color indexed="81"/>
            <rFont val="Tahoma"/>
            <family val="2"/>
            <charset val="204"/>
          </rPr>
          <t>Для перехода к Форме 1.0.1 
дважды кликните по этой ячейке</t>
        </r>
      </text>
    </comment>
    <comment ref="AQ8" authorId="0" shapeId="0" xr:uid="{019094F5-42FE-4642-B539-2757638BB653}">
      <text>
        <r>
          <rPr>
            <sz val="9"/>
            <color indexed="81"/>
            <rFont val="Tahoma"/>
            <family val="2"/>
            <charset val="204"/>
          </rPr>
          <t>Для перехода к Форме 1.0.1 
дважды кликните по этой ячейке</t>
        </r>
      </text>
    </comment>
    <comment ref="AR8" authorId="0" shapeId="0" xr:uid="{C7FA5F2C-42D2-4A07-952C-0F19A0CDF9B0}">
      <text>
        <r>
          <rPr>
            <sz val="9"/>
            <color indexed="81"/>
            <rFont val="Tahoma"/>
            <family val="2"/>
            <charset val="204"/>
          </rPr>
          <t>Для перехода к Форме 1.0.1 
дважды кликните по этой ячейке</t>
        </r>
      </text>
    </comment>
    <comment ref="AS8" authorId="0" shapeId="0" xr:uid="{0EEECD22-C610-4212-91D3-FB2A0BFE4664}">
      <text>
        <r>
          <rPr>
            <sz val="9"/>
            <color indexed="81"/>
            <rFont val="Tahoma"/>
            <family val="2"/>
            <charset val="204"/>
          </rPr>
          <t>Для перехода к Форме 1.0.1 
дважды кликните по этой ячейке</t>
        </r>
      </text>
    </comment>
    <comment ref="AT8" authorId="0" shapeId="0" xr:uid="{67EA6F7E-0F8B-4002-88C0-732BCEB04478}">
      <text>
        <r>
          <rPr>
            <sz val="9"/>
            <color indexed="81"/>
            <rFont val="Tahoma"/>
            <family val="2"/>
            <charset val="204"/>
          </rPr>
          <t>Для перехода к Форме 1.0.1 
дважды кликните по этой ячейке</t>
        </r>
      </text>
    </comment>
    <comment ref="AU8" authorId="0" shapeId="0" xr:uid="{C5DAEE90-91E0-4D26-9C3A-EB346105F397}">
      <text>
        <r>
          <rPr>
            <sz val="9"/>
            <color indexed="81"/>
            <rFont val="Tahoma"/>
            <family val="2"/>
            <charset val="204"/>
          </rPr>
          <t>Для перехода к Форме 1.0.1 
дважды кликните по этой ячейке</t>
        </r>
      </text>
    </comment>
    <comment ref="AV8" authorId="0" shapeId="0" xr:uid="{4DA93268-46C1-4448-B84F-6991390E595F}">
      <text>
        <r>
          <rPr>
            <sz val="9"/>
            <color indexed="81"/>
            <rFont val="Tahoma"/>
            <family val="2"/>
            <charset val="204"/>
          </rPr>
          <t>Для перехода к Форме 1.0.1 
дважды кликните по этой ячейке</t>
        </r>
      </text>
    </comment>
    <comment ref="AW8" authorId="0" shapeId="0" xr:uid="{2FAF979F-42FA-408C-9D21-81420C9E2710}">
      <text>
        <r>
          <rPr>
            <sz val="9"/>
            <color indexed="81"/>
            <rFont val="Tahoma"/>
            <family val="2"/>
            <charset val="204"/>
          </rPr>
          <t>Для перехода к Форме 1.0.1 
дважды кликните по этой ячейке</t>
        </r>
      </text>
    </comment>
    <comment ref="AX8" authorId="0" shapeId="0" xr:uid="{6FB6D503-FC7C-4D11-8EF3-CAE9746BE129}">
      <text>
        <r>
          <rPr>
            <sz val="9"/>
            <color indexed="81"/>
            <rFont val="Tahoma"/>
            <family val="2"/>
            <charset val="204"/>
          </rPr>
          <t>Для перехода к Форме 1.0.1 
дважды кликните по этой ячейке</t>
        </r>
      </text>
    </comment>
    <comment ref="AY8" authorId="0" shapeId="0" xr:uid="{93649E63-5358-43CB-8F9D-B2F3AAD3B95F}">
      <text>
        <r>
          <rPr>
            <sz val="9"/>
            <color indexed="81"/>
            <rFont val="Tahoma"/>
            <family val="2"/>
            <charset val="204"/>
          </rPr>
          <t>Для перехода к Форме 1.0.1 
дважды кликните по этой ячейке</t>
        </r>
      </text>
    </comment>
    <comment ref="AZ8" authorId="0" shapeId="0" xr:uid="{B98E5C03-1FAF-4212-92EC-C7074E665DA1}">
      <text>
        <r>
          <rPr>
            <sz val="9"/>
            <color indexed="81"/>
            <rFont val="Tahoma"/>
            <family val="2"/>
            <charset val="204"/>
          </rPr>
          <t>Для перехода к Форме 1.0.1 
дважды кликните по этой ячейке</t>
        </r>
      </text>
    </comment>
    <comment ref="BA8" authorId="0" shapeId="0" xr:uid="{AF2F0948-CFA9-49C0-A869-1A88D4609801}">
      <text>
        <r>
          <rPr>
            <sz val="9"/>
            <color indexed="81"/>
            <rFont val="Tahoma"/>
            <family val="2"/>
            <charset val="204"/>
          </rPr>
          <t>Для перехода к Форме 1.0.1 
дважды кликните по этой ячейке</t>
        </r>
      </text>
    </comment>
    <comment ref="BB8" authorId="0" shapeId="0" xr:uid="{7A50BBB4-AD7E-4A6C-B29B-0266C730D7EF}">
      <text>
        <r>
          <rPr>
            <sz val="9"/>
            <color indexed="81"/>
            <rFont val="Tahoma"/>
            <family val="2"/>
            <charset val="204"/>
          </rPr>
          <t>Для перехода к Форме 1.0.1 
дважды кликните по этой ячейке</t>
        </r>
      </text>
    </comment>
    <comment ref="BC8" authorId="0" shapeId="0" xr:uid="{CB498920-30FA-4DBD-9F78-629394E378D2}">
      <text>
        <r>
          <rPr>
            <sz val="9"/>
            <color indexed="81"/>
            <rFont val="Tahoma"/>
            <family val="2"/>
            <charset val="204"/>
          </rPr>
          <t>Для перехода к Форме 1.0.1 
дважды кликните по этой ячейке</t>
        </r>
      </text>
    </comment>
    <comment ref="BD8" authorId="0" shapeId="0" xr:uid="{7FD75256-CB5B-48C8-8851-F6F88122E260}">
      <text>
        <r>
          <rPr>
            <sz val="9"/>
            <color indexed="81"/>
            <rFont val="Tahoma"/>
            <family val="2"/>
            <charset val="204"/>
          </rPr>
          <t>Для перехода к Форме 1.0.1 
дважды кликните по этой ячейке</t>
        </r>
      </text>
    </comment>
    <comment ref="BE8" authorId="0" shapeId="0" xr:uid="{77A21771-F82B-47B9-B39D-12005D9CC631}">
      <text>
        <r>
          <rPr>
            <sz val="9"/>
            <color indexed="81"/>
            <rFont val="Tahoma"/>
            <family val="2"/>
            <charset val="204"/>
          </rPr>
          <t>Для перехода к Форме 1.0.1 
дважды кликните по этой ячейке</t>
        </r>
      </text>
    </comment>
    <comment ref="BF8" authorId="0" shapeId="0" xr:uid="{2EFB7D03-7C6E-4E54-B05B-E05A459E83D9}">
      <text>
        <r>
          <rPr>
            <sz val="9"/>
            <color indexed="81"/>
            <rFont val="Tahoma"/>
            <family val="2"/>
            <charset val="204"/>
          </rPr>
          <t>Для перехода к Форме 1.0.1 
дважды кликните по этой ячейке</t>
        </r>
      </text>
    </comment>
    <comment ref="BG8" authorId="0" shapeId="0" xr:uid="{100B44EC-933B-4780-8FE5-A3F64FCFE3FE}">
      <text>
        <r>
          <rPr>
            <sz val="9"/>
            <color indexed="81"/>
            <rFont val="Tahoma"/>
            <family val="2"/>
            <charset val="204"/>
          </rPr>
          <t>Для перехода к Форме 1.0.1 
дважды кликните по этой ячейке</t>
        </r>
      </text>
    </comment>
    <comment ref="BH8" authorId="0" shapeId="0" xr:uid="{35F4077F-9096-4CC1-836E-F8C6F914D9D1}">
      <text>
        <r>
          <rPr>
            <sz val="9"/>
            <color indexed="81"/>
            <rFont val="Tahoma"/>
            <family val="2"/>
            <charset val="204"/>
          </rPr>
          <t>Для перехода к Форме 1.0.1 
дважды кликните по этой ячейке</t>
        </r>
      </text>
    </comment>
    <comment ref="BI8" authorId="0" shapeId="0" xr:uid="{9A624019-B345-4067-8118-FBD5CB9D5B54}">
      <text>
        <r>
          <rPr>
            <sz val="9"/>
            <color indexed="81"/>
            <rFont val="Tahoma"/>
            <family val="2"/>
            <charset val="204"/>
          </rPr>
          <t>Для перехода к Форме 1.0.1 
дважды кликните по этой ячейке</t>
        </r>
      </text>
    </comment>
    <comment ref="BJ8" authorId="0" shapeId="0" xr:uid="{AC1270C9-0ABF-4673-A044-2E037AECEA84}">
      <text>
        <r>
          <rPr>
            <sz val="9"/>
            <color indexed="81"/>
            <rFont val="Tahoma"/>
            <family val="2"/>
            <charset val="204"/>
          </rPr>
          <t>Для перехода к Форме 1.0.1 
дважды кликните по этой ячейке</t>
        </r>
      </text>
    </comment>
    <comment ref="BK8" authorId="0" shapeId="0" xr:uid="{89D3DF61-482A-47A8-BC43-332EC82C364D}">
      <text>
        <r>
          <rPr>
            <sz val="9"/>
            <color indexed="81"/>
            <rFont val="Tahoma"/>
            <family val="2"/>
            <charset val="204"/>
          </rPr>
          <t>Для перехода к Форме 1.0.1 
дважды кликните по этой ячейке</t>
        </r>
      </text>
    </comment>
    <comment ref="BL8" authorId="0" shapeId="0" xr:uid="{6854FC15-1C41-45F5-BC76-DB668E8DEC8B}">
      <text>
        <r>
          <rPr>
            <sz val="9"/>
            <color indexed="81"/>
            <rFont val="Tahoma"/>
            <family val="2"/>
            <charset val="204"/>
          </rPr>
          <t>Для перехода к Форме 1.0.1 
дважды кликните по этой ячейке</t>
        </r>
      </text>
    </comment>
    <comment ref="BM8" authorId="0" shapeId="0" xr:uid="{926AC52F-BF50-40E4-A061-F5668E0DC254}">
      <text>
        <r>
          <rPr>
            <sz val="9"/>
            <color indexed="81"/>
            <rFont val="Tahoma"/>
            <family val="2"/>
            <charset val="204"/>
          </rPr>
          <t>Для перехода к Форме 1.0.1 
дважды кликните по этой ячейке</t>
        </r>
      </text>
    </comment>
    <comment ref="BN8" authorId="0" shapeId="0" xr:uid="{F7B97293-5813-47B7-9862-C2E18C39B11D}">
      <text>
        <r>
          <rPr>
            <sz val="9"/>
            <color indexed="81"/>
            <rFont val="Tahoma"/>
            <family val="2"/>
            <charset val="204"/>
          </rPr>
          <t>Для перехода к Форме 1.0.1 
дважды кликните по этой ячейке</t>
        </r>
      </text>
    </comment>
    <comment ref="BO8" authorId="0" shapeId="0" xr:uid="{1FB2938D-0A80-487A-A4DD-9C98FC0286A9}">
      <text>
        <r>
          <rPr>
            <sz val="9"/>
            <color indexed="81"/>
            <rFont val="Tahoma"/>
            <family val="2"/>
            <charset val="204"/>
          </rPr>
          <t>Для перехода к Форме 1.0.1 
дважды кликните по этой ячейке</t>
        </r>
      </text>
    </comment>
    <comment ref="BP8" authorId="0" shapeId="0" xr:uid="{BBCF5D17-03FC-4730-94E1-1003DF1FAE7D}">
      <text>
        <r>
          <rPr>
            <sz val="9"/>
            <color indexed="81"/>
            <rFont val="Tahoma"/>
            <family val="2"/>
            <charset val="204"/>
          </rPr>
          <t>Для перехода к Форме 1.0.1 
дважды кликните по этой ячейке</t>
        </r>
      </text>
    </comment>
    <comment ref="BQ8" authorId="0" shapeId="0" xr:uid="{BF7AE667-61F7-44B0-8036-0416765F73D1}">
      <text>
        <r>
          <rPr>
            <sz val="9"/>
            <color indexed="81"/>
            <rFont val="Tahoma"/>
            <family val="2"/>
            <charset val="204"/>
          </rPr>
          <t>Для перехода к Форме 1.0.1 
дважды кликните по этой ячейке</t>
        </r>
      </text>
    </comment>
    <comment ref="BR8" authorId="0" shapeId="0" xr:uid="{68FC59A4-0703-4C54-90AC-3FF757B0B471}">
      <text>
        <r>
          <rPr>
            <sz val="9"/>
            <color indexed="81"/>
            <rFont val="Tahoma"/>
            <family val="2"/>
            <charset val="204"/>
          </rPr>
          <t>Для перехода к Форме 1.0.1 
дважды кликните по этой ячейке</t>
        </r>
      </text>
    </comment>
    <comment ref="BS8" authorId="0" shapeId="0" xr:uid="{7A7C8CDD-F192-425B-A140-82CCC6C4B683}">
      <text>
        <r>
          <rPr>
            <sz val="9"/>
            <color indexed="81"/>
            <rFont val="Tahoma"/>
            <family val="2"/>
            <charset val="204"/>
          </rPr>
          <t>Для перехода к Форме 1.0.1 
дважды кликните по этой ячейке</t>
        </r>
      </text>
    </comment>
    <comment ref="BT8" authorId="0" shapeId="0" xr:uid="{0A928618-514C-4DD1-8F61-1D439C304B22}">
      <text>
        <r>
          <rPr>
            <sz val="9"/>
            <color indexed="81"/>
            <rFont val="Tahoma"/>
            <family val="2"/>
            <charset val="204"/>
          </rPr>
          <t>Для перехода к Форме 1.0.1 
дважды кликните по этой ячейке</t>
        </r>
      </text>
    </comment>
    <comment ref="BU8" authorId="0" shapeId="0" xr:uid="{210539E5-1912-419B-BDE9-C7DB3F4F00DE}">
      <text>
        <r>
          <rPr>
            <sz val="9"/>
            <color indexed="81"/>
            <rFont val="Tahoma"/>
            <family val="2"/>
            <charset val="204"/>
          </rPr>
          <t>Для перехода к Форме 1.0.1 
дважды кликните по этой ячейке</t>
        </r>
      </text>
    </comment>
    <comment ref="BV8" authorId="0" shapeId="0" xr:uid="{DC5D92D2-0855-4A1F-9106-C335FF90CB1A}">
      <text>
        <r>
          <rPr>
            <sz val="9"/>
            <color indexed="81"/>
            <rFont val="Tahoma"/>
            <family val="2"/>
            <charset val="204"/>
          </rPr>
          <t>Для перехода к Форме 1.0.1 
дважды кликните по этой ячейке</t>
        </r>
      </text>
    </comment>
    <comment ref="BW8" authorId="0" shapeId="0" xr:uid="{4267CF63-8B0A-4884-A365-83AB7B814F84}">
      <text>
        <r>
          <rPr>
            <sz val="9"/>
            <color indexed="81"/>
            <rFont val="Tahoma"/>
            <family val="2"/>
            <charset val="204"/>
          </rPr>
          <t>Для перехода к Форме 1.0.1 
дважды кликните по этой ячейке</t>
        </r>
      </text>
    </comment>
    <comment ref="BX8" authorId="0" shapeId="0" xr:uid="{DCEFFEFF-134E-48C0-9AA9-6F0F23B6D912}">
      <text>
        <r>
          <rPr>
            <sz val="9"/>
            <color indexed="81"/>
            <rFont val="Tahoma"/>
            <family val="2"/>
            <charset val="204"/>
          </rPr>
          <t>Для перехода к Форме 1.0.1 
дважды кликните по этой ячейке</t>
        </r>
      </text>
    </comment>
    <comment ref="BY8" authorId="0" shapeId="0" xr:uid="{8FF0FD86-F9B5-4BC1-9CF5-F5148548781E}">
      <text>
        <r>
          <rPr>
            <sz val="9"/>
            <color indexed="81"/>
            <rFont val="Tahoma"/>
            <family val="2"/>
            <charset val="204"/>
          </rPr>
          <t>Для перехода к Форме 1.0.1 
дважды кликните по этой ячейке</t>
        </r>
      </text>
    </comment>
    <comment ref="BZ8" authorId="0" shapeId="0" xr:uid="{AF58C7A9-5765-4C41-BCE3-0584529B3FF3}">
      <text>
        <r>
          <rPr>
            <sz val="9"/>
            <color indexed="81"/>
            <rFont val="Tahoma"/>
            <family val="2"/>
            <charset val="204"/>
          </rPr>
          <t>Для перехода к Форме 1.0.1 
дважды кликните по этой ячейке</t>
        </r>
      </text>
    </comment>
    <comment ref="CA8" authorId="0" shapeId="0" xr:uid="{35994D70-2AF7-4DA8-BB42-1ABAFAB45781}">
      <text>
        <r>
          <rPr>
            <sz val="9"/>
            <color indexed="81"/>
            <rFont val="Tahoma"/>
            <family val="2"/>
            <charset val="204"/>
          </rPr>
          <t>Для перехода к Форме 1.0.1 
дважды кликните по этой ячейке</t>
        </r>
      </text>
    </comment>
    <comment ref="CB8" authorId="0" shapeId="0" xr:uid="{23D36DBE-ACD9-4347-8256-5FEA8E149343}">
      <text>
        <r>
          <rPr>
            <sz val="9"/>
            <color indexed="81"/>
            <rFont val="Tahoma"/>
            <family val="2"/>
            <charset val="204"/>
          </rPr>
          <t>Для перехода к Форме 1.0.1 
дважды кликните по этой ячейке</t>
        </r>
      </text>
    </comment>
    <comment ref="CC8" authorId="0" shapeId="0" xr:uid="{22C28152-DC27-4291-9459-1C9CEE0D54D3}">
      <text>
        <r>
          <rPr>
            <sz val="9"/>
            <color indexed="81"/>
            <rFont val="Tahoma"/>
            <family val="2"/>
            <charset val="204"/>
          </rPr>
          <t>Для перехода к Форме 1.0.1 
дважды кликните по этой ячейке</t>
        </r>
      </text>
    </comment>
    <comment ref="CD8" authorId="0" shapeId="0" xr:uid="{0B1C3670-7EC9-404F-871D-49313F35A0EA}">
      <text>
        <r>
          <rPr>
            <sz val="9"/>
            <color indexed="81"/>
            <rFont val="Tahoma"/>
            <family val="2"/>
            <charset val="204"/>
          </rPr>
          <t>Для перехода к Форме 1.0.1 
дважды кликните по этой ячейке</t>
        </r>
      </text>
    </comment>
    <comment ref="CE8" authorId="0" shapeId="0" xr:uid="{07F48D24-3DC5-41A0-978E-45AF22D8942C}">
      <text>
        <r>
          <rPr>
            <sz val="9"/>
            <color indexed="81"/>
            <rFont val="Tahoma"/>
            <family val="2"/>
            <charset val="204"/>
          </rPr>
          <t>Для перехода к Форме 1.0.1 
дважды кликните по этой ячейке</t>
        </r>
      </text>
    </comment>
    <comment ref="CF8" authorId="0" shapeId="0" xr:uid="{8E1AA339-7385-45F1-B988-C90F723E62B9}">
      <text>
        <r>
          <rPr>
            <sz val="9"/>
            <color indexed="81"/>
            <rFont val="Tahoma"/>
            <family val="2"/>
            <charset val="204"/>
          </rPr>
          <t>Для перехода к Форме 1.0.1 
дважды кликните по этой ячейке</t>
        </r>
      </text>
    </comment>
    <comment ref="CG8" authorId="0" shapeId="0" xr:uid="{8A547877-E1CB-4C57-9349-53846107D98C}">
      <text>
        <r>
          <rPr>
            <sz val="9"/>
            <color indexed="81"/>
            <rFont val="Tahoma"/>
            <family val="2"/>
            <charset val="204"/>
          </rPr>
          <t>Для перехода к Форме 1.0.1 
дважды кликните по этой ячейке</t>
        </r>
      </text>
    </comment>
    <comment ref="CH8" authorId="0" shapeId="0" xr:uid="{87836125-A555-4FC0-941D-F80EDB9B1071}">
      <text>
        <r>
          <rPr>
            <sz val="9"/>
            <color indexed="81"/>
            <rFont val="Tahoma"/>
            <family val="2"/>
            <charset val="204"/>
          </rPr>
          <t>Для перехода к Форме 1.0.1 
дважды кликните по этой ячейке</t>
        </r>
      </text>
    </comment>
    <comment ref="CI8" authorId="0" shapeId="0" xr:uid="{7910223F-C706-4571-90D0-DA08704A7049}">
      <text>
        <r>
          <rPr>
            <sz val="9"/>
            <color indexed="81"/>
            <rFont val="Tahoma"/>
            <family val="2"/>
            <charset val="204"/>
          </rPr>
          <t>Для перехода к Форме 1.0.1 
дважды кликните по этой ячейке</t>
        </r>
      </text>
    </comment>
    <comment ref="CJ8" authorId="0" shapeId="0" xr:uid="{F7A99922-B70A-4A5E-B3A8-6A9EFC91FC92}">
      <text>
        <r>
          <rPr>
            <sz val="9"/>
            <color indexed="81"/>
            <rFont val="Tahoma"/>
            <family val="2"/>
            <charset val="204"/>
          </rPr>
          <t>Для перехода к Форме 1.0.1 
дважды кликните по этой ячейке</t>
        </r>
      </text>
    </comment>
    <comment ref="CK8" authorId="0" shapeId="0" xr:uid="{8FB84163-3A8A-404D-BA94-BB37861CBDC0}">
      <text>
        <r>
          <rPr>
            <sz val="9"/>
            <color indexed="81"/>
            <rFont val="Tahoma"/>
            <family val="2"/>
            <charset val="204"/>
          </rPr>
          <t>Для перехода к Форме 1.0.1 
дважды кликните по этой ячейке</t>
        </r>
      </text>
    </comment>
    <comment ref="CL8" authorId="0" shapeId="0" xr:uid="{2286CCE0-8E3D-4D69-B6CA-6D9399869D43}">
      <text>
        <r>
          <rPr>
            <sz val="9"/>
            <color indexed="81"/>
            <rFont val="Tahoma"/>
            <family val="2"/>
            <charset val="204"/>
          </rPr>
          <t>Для перехода к Форме 1.0.1 
дважды кликните по этой ячейке</t>
        </r>
      </text>
    </comment>
    <comment ref="CM8" authorId="0" shapeId="0" xr:uid="{7699EB97-754B-45BA-B8D5-FAFAE4BAC2CB}">
      <text>
        <r>
          <rPr>
            <sz val="9"/>
            <color indexed="81"/>
            <rFont val="Tahoma"/>
            <family val="2"/>
            <charset val="204"/>
          </rPr>
          <t>Для перехода к Форме 1.0.1 
дважды кликните по этой ячейке</t>
        </r>
      </text>
    </comment>
    <comment ref="CN8" authorId="0" shapeId="0" xr:uid="{28F98ADC-684A-42CD-B259-BEC95E4593EE}">
      <text>
        <r>
          <rPr>
            <sz val="9"/>
            <color indexed="81"/>
            <rFont val="Tahoma"/>
            <family val="2"/>
            <charset val="204"/>
          </rPr>
          <t>Для перехода к Форме 1.0.1 
дважды кликните по этой ячейке</t>
        </r>
      </text>
    </comment>
    <comment ref="CO8" authorId="0" shapeId="0" xr:uid="{2D5BCB3F-D473-4B3D-8121-7C563D090350}">
      <text>
        <r>
          <rPr>
            <sz val="9"/>
            <color indexed="81"/>
            <rFont val="Tahoma"/>
            <family val="2"/>
            <charset val="204"/>
          </rPr>
          <t>Для перехода к Форме 1.0.1 
дважды кликните по этой ячейке</t>
        </r>
      </text>
    </comment>
    <comment ref="CP8" authorId="0" shapeId="0" xr:uid="{BA4F776C-A717-486F-9310-52DC54CC59D3}">
      <text>
        <r>
          <rPr>
            <sz val="9"/>
            <color indexed="81"/>
            <rFont val="Tahoma"/>
            <family val="2"/>
            <charset val="204"/>
          </rPr>
          <t>Для перехода к Форме 1.0.1 
дважды кликните по этой ячейке</t>
        </r>
      </text>
    </comment>
    <comment ref="CQ8" authorId="0" shapeId="0" xr:uid="{B13A4720-231E-42C2-86AD-BDBA4BA0DAD3}">
      <text>
        <r>
          <rPr>
            <sz val="9"/>
            <color indexed="81"/>
            <rFont val="Tahoma"/>
            <family val="2"/>
            <charset val="204"/>
          </rPr>
          <t>Для перехода к Форме 1.0.1 
дважды кликните по этой ячейке</t>
        </r>
      </text>
    </comment>
    <comment ref="CR8" authorId="0" shapeId="0" xr:uid="{25BFDE65-2836-4496-A259-0B53F1711CB5}">
      <text>
        <r>
          <rPr>
            <sz val="9"/>
            <color indexed="81"/>
            <rFont val="Tahoma"/>
            <family val="2"/>
            <charset val="204"/>
          </rPr>
          <t>Для перехода к Форме 1.0.1 
дважды кликните по этой ячейке</t>
        </r>
      </text>
    </comment>
    <comment ref="CS8" authorId="0" shapeId="0" xr:uid="{7886CF89-B106-4A37-89B5-99D3EFBCB2A8}">
      <text>
        <r>
          <rPr>
            <sz val="9"/>
            <color indexed="81"/>
            <rFont val="Tahoma"/>
            <family val="2"/>
            <charset val="204"/>
          </rPr>
          <t>Для перехода к Форме 1.0.1 
дважды кликните по этой ячейке</t>
        </r>
      </text>
    </comment>
    <comment ref="CT8" authorId="0" shapeId="0" xr:uid="{6FAE2A86-1CA3-4CE0-AFD8-E50FF87E3BF4}">
      <text>
        <r>
          <rPr>
            <sz val="9"/>
            <color indexed="81"/>
            <rFont val="Tahoma"/>
            <family val="2"/>
            <charset val="204"/>
          </rPr>
          <t>Для перехода к Форме 1.0.1 
дважды кликните по этой ячейке</t>
        </r>
      </text>
    </comment>
    <comment ref="CU8" authorId="0" shapeId="0" xr:uid="{0401208B-7F86-4596-9D8A-E4207FB9A3F9}">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2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<sst xmlns="http://schemas.openxmlformats.org/spreadsheetml/2006/main" count="8962" uniqueCount="1560">
  <si>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</si>
  <si>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</si>
  <si>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</si>
  <si>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</si>
  <si>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</si>
  <si>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</si>
  <si>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</si>
  <si>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</si>
  <si>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</si>
  <si>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</si>
  <si>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</si>
  <si>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</si>
  <si>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</si>
  <si>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</si>
  <si>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</si>
  <si>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</si>
  <si>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</si>
  <si>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</si>
  <si>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</si>
  <si>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</si>
  <si>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</si>
  <si>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</si>
  <si>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</si>
  <si>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</si>
  <si>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</si>
  <si>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</si>
  <si>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</si>
  <si>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</si>
  <si>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</si>
  <si>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</si>
  <si>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</si>
  <si>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</si>
  <si>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</si>
  <si>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</si>
  <si>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</si>
  <si>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</si>
  <si>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</si>
  <si>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</si>
  <si>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</si>
  <si>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</si>
  <si>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</si>
  <si>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</si>
  <si>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</si>
  <si>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</si>
  <si>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</si>
  <si>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</si>
  <si>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</si>
  <si>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</si>
  <si>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</si>
  <si>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</si>
  <si>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</si>
  <si>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</si>
  <si>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</si>
  <si>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</si>
  <si>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</si>
  <si>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</si>
  <si>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</si>
  <si>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</si>
  <si>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</si>
  <si>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</si>
  <si>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</si>
  <si>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</si>
  <si>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</si>
  <si>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</si>
  <si>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</si>
  <si>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</si>
  <si>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</si>
  <si>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</si>
  <si>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</si>
  <si>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</si>
  <si>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</si>
  <si>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</si>
  <si>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</si>
  <si>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</si>
  <si>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</si>
  <si>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</si>
  <si>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</si>
  <si>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</si>
  <si>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</si>
  <si>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</si>
  <si>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</si>
  <si>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</si>
  <si>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</si>
  <si>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</si>
  <si>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</si>
  <si>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</si>
  <si>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</si>
  <si>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</si>
  <si>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</si>
  <si>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</si>
  <si>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</si>
  <si>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</si>
  <si>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</si>
  <si>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</si>
  <si>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</si>
  <si>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</si>
  <si>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</si>
  <si>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</si>
  <si>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</si>
  <si>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</si>
  <si>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</si>
  <si>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</si>
  <si>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</si>
  <si>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</si>
  <si>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</si>
  <si>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</si>
  <si>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</si>
  <si>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</si>
  <si>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</si>
  <si>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</si>
  <si>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</si>
  <si>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</si>
  <si>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</si>
  <si>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</si>
  <si>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</si>
  <si>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</si>
  <si>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</si>
  <si>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</si>
  <si>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</si>
  <si>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</si>
  <si>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</si>
  <si>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</si>
  <si>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</si>
  <si>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</si>
  <si>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</si>
  <si>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</si>
  <si>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</si>
  <si>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</si>
  <si>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</si>
  <si>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</si>
  <si>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</si>
  <si>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</si>
  <si>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</si>
  <si>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</si>
  <si>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</si>
  <si>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</si>
  <si>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</si>
  <si>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</si>
  <si>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</si>
  <si>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</si>
  <si>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</si>
  <si>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</si>
  <si>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</si>
  <si>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</si>
  <si>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</si>
  <si>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</si>
  <si>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</si>
  <si>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</si>
  <si>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</si>
  <si>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</si>
  <si>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</si>
  <si>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</si>
  <si>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</si>
  <si>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</si>
  <si>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</si>
  <si>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</si>
  <si>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</si>
  <si>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</si>
  <si>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</si>
  <si>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</si>
  <si>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</si>
  <si>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</si>
  <si>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</si>
  <si>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</si>
  <si>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</si>
  <si>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</si>
  <si>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</si>
  <si>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</si>
  <si>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</si>
  <si>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</si>
  <si>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</si>
  <si>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</si>
  <si>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</si>
  <si>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</si>
  <si>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</si>
  <si>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</si>
  <si>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</si>
  <si>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</si>
  <si>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</si>
  <si>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</si>
  <si>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</si>
  <si>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</si>
  <si>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</si>
  <si>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</si>
  <si>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</si>
  <si>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</si>
  <si>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</si>
  <si>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</si>
  <si>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</si>
  <si>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</si>
  <si>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</si>
  <si>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</si>
  <si>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</si>
  <si>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</si>
  <si>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</si>
  <si>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</si>
  <si>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</si>
  <si>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</si>
  <si>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</si>
  <si>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</si>
  <si>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</si>
  <si>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</si>
  <si>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</si>
  <si>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</si>
  <si>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</si>
  <si>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</si>
  <si>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</si>
  <si>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</si>
  <si>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</si>
  <si>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</si>
  <si>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</si>
  <si>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</si>
  <si>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</si>
  <si>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</si>
  <si>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</si>
  <si>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</si>
  <si>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</si>
  <si>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</si>
  <si>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</si>
  <si>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</si>
  <si>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</si>
  <si>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</si>
  <si>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</si>
  <si>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</si>
  <si>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</si>
  <si>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</si>
  <si>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</si>
  <si>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</si>
  <si>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</si>
  <si>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</si>
  <si>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</si>
  <si>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</si>
  <si>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</si>
  <si>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</si>
  <si>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</si>
  <si>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</si>
  <si>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</si>
  <si>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</si>
  <si>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</si>
  <si>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</si>
  <si>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</si>
  <si>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</si>
  <si>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</si>
  <si>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</si>
  <si>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</si>
  <si>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</si>
  <si>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</si>
  <si>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</si>
  <si>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</si>
  <si>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</si>
  <si>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</si>
  <si>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</si>
  <si>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</si>
  <si>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</si>
  <si>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</si>
  <si>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</si>
  <si>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</si>
  <si>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</si>
  <si>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</si>
  <si>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</si>
  <si>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</si>
  <si>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</si>
  <si>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</si>
  <si>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</si>
  <si>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</si>
  <si>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</si>
  <si>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</si>
  <si>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</si>
  <si>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</si>
  <si>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</si>
  <si>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</si>
  <si>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</si>
  <si>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</si>
  <si>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</si>
  <si>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</si>
  <si>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</si>
  <si>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</si>
  <si>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</si>
  <si>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</si>
  <si>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</si>
  <si>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</si>
  <si>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</si>
  <si>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</si>
  <si>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</si>
  <si>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</si>
  <si>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</si>
  <si>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</si>
  <si>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</si>
  <si>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</si>
  <si>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</si>
  <si>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</si>
  <si>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</si>
  <si>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</si>
  <si>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</si>
  <si>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</si>
  <si>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</si>
  <si>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</si>
  <si>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</si>
  <si>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</si>
  <si>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</si>
  <si>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</si>
  <si>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</si>
  <si>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</si>
  <si>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</si>
  <si>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</si>
  <si>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</si>
  <si>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</si>
  <si>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</si>
  <si>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</si>
  <si>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</si>
  <si>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</si>
  <si>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</si>
  <si>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</si>
  <si>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</si>
  <si>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</si>
  <si>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</si>
  <si>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</si>
  <si>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</si>
  <si>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</si>
  <si>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</si>
  <si>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</si>
  <si>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</si>
  <si>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</si>
  <si>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</si>
  <si>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</si>
  <si>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</si>
  <si>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</si>
  <si>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</si>
  <si>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</si>
  <si>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</si>
  <si>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</si>
  <si>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</si>
  <si>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</si>
  <si>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</si>
  <si>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</si>
  <si>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</si>
  <si>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</si>
  <si>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</si>
  <si>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</si>
  <si>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</si>
  <si>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системы теплоснабжения в течение квартала, в том числе:</t>
  </si>
  <si>
    <t>Указывается количество поданных заявок на подключение (технологическое присоединение) к системе теплоснабжения в течение отчетного квартала.</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</si>
  <si>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</si>
  <si>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Указывается количество заявок с решением об отказе о подключении (технологическому присоединению) к системе теплоснабжения в течение отчетного квартала.</t>
  </si>
  <si>
    <t>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t>
  </si>
  <si>
    <t>Указывается резерв мощности системы теплоснабжения (совокупности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системе теплоснабжения.</t>
  </si>
  <si>
    <t>Указывается текстовое описание причин принятия решений об отказе в подключении (технологическом присоединении) к системе теплоснабжения.
Не заполняется в случае, если решения об отказе в подключении (технологическом присоединении) в течение отчетного периода не принимались.</t>
  </si>
  <si>
    <t>Добавить централизованную систему теплоснабжения</t>
  </si>
  <si>
    <t>Форма 4.6</t>
  </si>
  <si>
    <t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t>
  </si>
  <si>
    <t>Тип теплоснабжающей организации</t>
  </si>
  <si>
    <t>type_org_list</t>
  </si>
  <si>
    <t>Регулируемая организация</t>
  </si>
  <si>
    <t>Единая теплоснабжающая организация</t>
  </si>
  <si>
    <t>Теплоснабжающая организация в ценовой зоне теплоснабжения</t>
  </si>
  <si>
    <t>Теплосетевая организация в ценовой зоне теплоснабжения</t>
  </si>
  <si>
    <t>В соответствии с пунктом 33.12 Постановления Правительства РФ от 5 июля 2013 г. № 570 "О стандартах раскрытия информации теплоснабжающими организациями, теплосетевыми организациями и органами регулирования" теплоснабжающей организацией и теплосетевой организацией в ценовых зонах теплоснабжения информация категории "о наличии (об отсутствии) технической возможности подключения (технологического присоединения) к системе теплоснабжения, а также о регистрации и ходе реализации заявок на подключение (технологическое присоединение) к системе теплоснабжения" раскрытию не подлежит</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</si>
  <si>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</si>
  <si>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Количество аварий на тепловых сетях</t>
  </si>
  <si>
    <t>ед. на км</t>
  </si>
  <si>
    <t>Количество аварий на источниках тепловой энергии</t>
  </si>
  <si>
    <t>ед. на источник</t>
  </si>
  <si>
    <t>Указывается количество любых нарушений на тепловых сетях в расчете на один километр трубопровода.</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</si>
  <si>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</si>
  <si>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</si>
  <si>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</si>
  <si>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</si>
  <si>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</si>
  <si>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</si>
  <si>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средняя продолжительность устранения превышения разрешенных отклонений значений параметров</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</si>
  <si>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</si>
  <si>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4.2</t>
  </si>
  <si>
    <t>4.3</t>
  </si>
  <si>
    <t>шт.</t>
  </si>
  <si>
    <t>дн.</t>
  </si>
  <si>
    <t>руб.</t>
  </si>
  <si>
    <t>Доля числа исполненных в срок договоров о подключении</t>
  </si>
  <si>
    <t>Средняя продолжительность рассмотрения заявлений о подключении</t>
  </si>
  <si>
    <t>%</t>
  </si>
  <si>
    <t>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</si>
  <si>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данной строке не указывается теплоснабжающими организациями, теплосетевыми организациями в ценовых зонах теплоснабжения.</t>
  </si>
  <si>
    <t>Форма 4.4</t>
  </si>
  <si>
    <t>Форма 1.0.1 | Форма 4.6</t>
  </si>
  <si>
    <t>modList05</t>
  </si>
  <si>
    <t>https://portal.eias.ru/Portal/DownloadPage.aspx?type=12&amp;guid=????????-????-????-????-????????????</t>
  </si>
  <si>
    <t>https://eias.fstrf.ru/disclo/get_file?p_guid=????????-????-????-????-????????????</t>
  </si>
  <si>
    <t xml:space="preserve"> </t>
  </si>
  <si>
    <t>Проверка доступных обновлений...</t>
  </si>
  <si>
    <t>Доступно обновление до версии 1.1.1</t>
  </si>
  <si>
    <t>Описание изменений: Версия 1.1.1
1. Расширен список лет для заполнения.</t>
  </si>
  <si>
    <t>Размер файла обновления: 297472 байт</t>
  </si>
  <si>
    <t>Подготовка к обновлению...</t>
  </si>
  <si>
    <t>Сохранение файла резервной копии: D:\РАБОЧАЯ\Раскрытие информации\QUARTER\2 квартал 2023\FAS.JKH.OPEN.INFO.QUARTER.WARM.BKP..xlsb</t>
  </si>
  <si>
    <t>Резервная копия создана: D:\РАБОЧАЯ\Раскрытие информации\QUARTER\2 квартал 2023\FAS.JKH.OPEN.INFO.QUARTER.WARM.BKP..xlsb</t>
  </si>
  <si>
    <t>Создание книги для установки обновлений...</t>
  </si>
  <si>
    <t>Файл обновления загружен: D:\РАБОЧАЯ\Раскрытие информации\QUARTER\2 квартал 2023\UPDATE.FAS.JKH.OPEN.INFO.QUARTER.WARM.TO.1.1.1.42.xls</t>
  </si>
  <si>
    <t>Обновление завершилось удачно! Шаблон FAS.JKH.OPEN.INFO.QUARTER.WARM.xlsb сохранен под именем 'FAS.JKH.OPEN.INFO.QUARTER.WARM(v1.1.1).xlsb'</t>
  </si>
  <si>
    <t>05.07.2023</t>
  </si>
  <si>
    <t>Производство тепловой энергии. Некомбинированная выработка</t>
  </si>
  <si>
    <t>Производство тепловой энергии. Комбинированная выработка с уст. мощностью производства электрической энергии менее 25 МВт</t>
  </si>
  <si>
    <t>Производство тепловой энергии. Комбинированная выработка с уст. мощностью производства электрической энергии 25 МВт и более</t>
  </si>
  <si>
    <t>Производство. Теплоноситель</t>
  </si>
  <si>
    <t>Передача. Тепловая энергия</t>
  </si>
  <si>
    <t>Передача. Теплоноситель</t>
  </si>
  <si>
    <t>Сбыт. Тепловая энергия</t>
  </si>
  <si>
    <t>Сбыт. Теплоноситель</t>
  </si>
  <si>
    <t>Подключение (технологическое присоединение) к системе теплоснабжения</t>
  </si>
  <si>
    <t>Поддержание резервной тепловой мощности при отсутствии потребления тепловой энергии</t>
  </si>
  <si>
    <t>Нет доступных обновлений для отчёта с кодом FAS.JKH.OPEN.INFO.QUARTER.WARM!</t>
  </si>
  <si>
    <t>REGION_ID</t>
  </si>
  <si>
    <t>REGION_NAME</t>
  </si>
  <si>
    <t>RST_ORG_ID</t>
  </si>
  <si>
    <t>ORG_NAME</t>
  </si>
  <si>
    <t>INN_NAME</t>
  </si>
  <si>
    <t>KPP_NAME</t>
  </si>
  <si>
    <t>ORG_START_DATE</t>
  </si>
  <si>
    <t>ORG_END_DATE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</si>
  <si>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</si>
  <si>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</si>
  <si>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</si>
  <si>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</si>
  <si>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</si>
  <si>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</si>
  <si>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</si>
  <si>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</si>
  <si>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</si>
  <si>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</si>
  <si>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</si>
  <si>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</si>
  <si>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</si>
  <si>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</si>
  <si>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</si>
  <si>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</si>
  <si>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</si>
  <si>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</si>
  <si>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</si>
  <si>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</si>
  <si>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</si>
  <si>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</si>
  <si>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</si>
  <si>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</si>
  <si>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</si>
  <si>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</si>
  <si>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</si>
  <si>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</si>
  <si>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</si>
  <si>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</si>
  <si>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</si>
  <si>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</si>
  <si>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</si>
  <si>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</si>
  <si>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</si>
  <si>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</si>
  <si>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</si>
  <si>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</si>
  <si>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</si>
  <si>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</si>
  <si>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</si>
  <si>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</si>
  <si>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</si>
  <si>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</si>
  <si>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</si>
  <si>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</si>
  <si>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</si>
  <si>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</si>
  <si>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</si>
  <si>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</si>
  <si>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</si>
  <si>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</si>
  <si>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</si>
  <si>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</si>
  <si>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</si>
  <si>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</si>
  <si>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</si>
  <si>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</si>
  <si>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</si>
  <si>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</si>
  <si>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</si>
  <si>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</si>
  <si>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</si>
  <si>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</si>
  <si>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</si>
  <si>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</si>
  <si>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</si>
  <si>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</si>
  <si>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</si>
  <si>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</si>
  <si>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</si>
  <si>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</si>
  <si>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</si>
  <si>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</si>
  <si>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</si>
  <si>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</si>
  <si>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</si>
  <si>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</si>
  <si>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</si>
  <si>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</si>
  <si>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</si>
  <si>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</si>
  <si>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</si>
  <si>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</si>
  <si>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</si>
  <si>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</si>
  <si>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</si>
  <si>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</si>
  <si>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</si>
  <si>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</si>
  <si>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</si>
  <si>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</si>
  <si>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</si>
  <si>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</si>
  <si>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</si>
  <si>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</si>
  <si>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</si>
  <si>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</si>
  <si>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</si>
  <si>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</si>
  <si>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</si>
  <si>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</si>
  <si>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</si>
  <si>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</si>
  <si>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</si>
  <si>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</si>
  <si>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</si>
  <si>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</si>
  <si>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</si>
  <si>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</si>
  <si>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</si>
  <si>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</si>
  <si>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</si>
  <si>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</si>
  <si>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</si>
  <si>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</si>
  <si>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</si>
  <si>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</si>
  <si>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</si>
  <si>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</si>
  <si>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</si>
  <si>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</si>
  <si>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</si>
  <si>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28-06-2023 00:00:00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</si>
  <si>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</si>
  <si>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</si>
  <si>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</si>
  <si>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</si>
  <si>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</si>
  <si>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</si>
  <si>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</si>
  <si>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</si>
  <si>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</si>
  <si>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</si>
  <si>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</si>
  <si>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</si>
  <si>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</si>
  <si>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</si>
  <si>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</si>
  <si>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</si>
  <si>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</si>
  <si>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</si>
  <si>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</si>
  <si>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</si>
  <si>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</si>
  <si>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</si>
  <si>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</si>
  <si>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</si>
  <si>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</si>
  <si>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</si>
  <si>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</si>
  <si>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</si>
  <si>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</si>
  <si>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</si>
  <si>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</si>
  <si>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</si>
  <si>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</si>
  <si>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</si>
  <si>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</si>
  <si>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</si>
  <si>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</si>
  <si>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</si>
  <si>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</si>
  <si>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</si>
  <si>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</si>
  <si>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</si>
  <si>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</si>
  <si>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</si>
  <si>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</si>
  <si>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</si>
  <si>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</si>
  <si>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</si>
  <si>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</si>
  <si>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</si>
  <si>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</si>
  <si>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</si>
  <si>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</si>
  <si>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</si>
  <si>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</si>
  <si>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</si>
  <si>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</si>
  <si>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</si>
  <si>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</si>
  <si>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</si>
  <si>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</si>
  <si>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</si>
  <si>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</si>
  <si>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</si>
  <si>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</si>
  <si>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</si>
  <si>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</si>
  <si>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</si>
  <si>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</si>
  <si>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</si>
  <si>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</si>
  <si>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</si>
  <si>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</si>
  <si>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</si>
  <si>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</si>
  <si>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</si>
  <si>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</si>
  <si>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</si>
  <si>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</si>
  <si>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</si>
  <si>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</si>
  <si>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</si>
  <si>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</si>
  <si>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</si>
  <si>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</si>
  <si>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</si>
  <si>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</si>
  <si>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</si>
  <si>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</si>
  <si>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</si>
  <si>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</si>
  <si>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</si>
  <si>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</si>
  <si>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</si>
  <si>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</si>
  <si>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</si>
  <si>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</si>
  <si>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</si>
  <si>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</si>
  <si>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</si>
  <si>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</si>
  <si>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</si>
  <si>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</si>
  <si>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</si>
  <si>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</si>
  <si>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</si>
  <si>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</si>
  <si>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</si>
  <si>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</si>
  <si>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</si>
  <si>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</si>
  <si>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</si>
  <si>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</si>
  <si>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</si>
  <si>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</si>
  <si>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</si>
  <si>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</si>
  <si>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</si>
  <si>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</si>
  <si>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</si>
  <si>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</si>
  <si>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</si>
  <si>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26440193</t>
  </si>
  <si>
    <t>Урицкое МУП "Теплоэнерго"</t>
  </si>
  <si>
    <t>5725003262</t>
  </si>
  <si>
    <t>572501001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</si>
  <si>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</si>
  <si>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</si>
  <si>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</si>
  <si>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</si>
  <si>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</si>
  <si>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</si>
  <si>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</si>
  <si>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</si>
  <si>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</si>
  <si>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</si>
  <si>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</si>
  <si>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</si>
  <si>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</si>
  <si>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</si>
  <si>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</si>
  <si>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</si>
  <si>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</si>
  <si>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</si>
  <si>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</si>
  <si>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</si>
  <si>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</si>
  <si>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</si>
  <si>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</si>
  <si>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</si>
  <si>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</si>
  <si>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</si>
  <si>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</si>
  <si>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</si>
  <si>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t>
  </si>
  <si>
    <t>WARM</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</si>
  <si>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</si>
  <si>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</si>
  <si>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</si>
  <si>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</si>
  <si>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</si>
  <si>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</si>
  <si>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</si>
  <si>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</si>
  <si>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</si>
  <si>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</si>
  <si>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</si>
  <si>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</si>
  <si>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</si>
  <si>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</si>
  <si>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</si>
  <si>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</si>
  <si>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</si>
  <si>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</si>
  <si>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</si>
  <si>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</si>
  <si>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</si>
  <si>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</si>
  <si>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</si>
  <si>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</si>
  <si>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</si>
  <si>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</si>
  <si>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</si>
  <si>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</si>
  <si>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</si>
  <si>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</si>
  <si>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</si>
  <si>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</si>
  <si>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</si>
  <si>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</si>
  <si>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</si>
  <si>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</si>
  <si>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</si>
  <si>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</si>
  <si>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</si>
  <si>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</si>
  <si>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</si>
  <si>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</si>
  <si>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</si>
  <si>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</si>
  <si>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</si>
  <si>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</si>
  <si>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</si>
  <si>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</si>
  <si>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</si>
  <si>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</si>
  <si>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</si>
  <si>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</si>
  <si>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</si>
  <si>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</si>
  <si>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</si>
  <si>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</si>
  <si>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</si>
  <si>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</si>
  <si>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</si>
  <si>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</si>
  <si>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</si>
  <si>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</si>
  <si>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</si>
  <si>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</si>
  <si>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</si>
  <si>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</si>
  <si>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</si>
  <si>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</si>
  <si>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</si>
  <si>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</si>
  <si>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</si>
  <si>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</si>
  <si>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</si>
  <si>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</si>
  <si>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</si>
  <si>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</si>
  <si>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</si>
  <si>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</si>
  <si>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</si>
  <si>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</si>
  <si>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</si>
  <si>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</si>
  <si>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</si>
  <si>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</si>
  <si>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</si>
  <si>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</si>
  <si>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</si>
  <si>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</si>
  <si>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</si>
  <si>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</si>
  <si>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</si>
  <si>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</si>
  <si>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</si>
  <si>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</si>
  <si>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</si>
  <si>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</si>
  <si>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</si>
  <si>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</si>
  <si>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</si>
  <si>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</si>
  <si>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</si>
  <si>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</si>
  <si>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</si>
  <si>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</si>
  <si>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</si>
  <si>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</si>
  <si>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</si>
  <si>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</si>
  <si>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</si>
  <si>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</si>
  <si>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</si>
  <si>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</si>
  <si>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</si>
  <si>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</si>
  <si>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</si>
  <si>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</si>
  <si>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</si>
  <si>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</si>
  <si>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</si>
  <si>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</si>
  <si>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</si>
  <si>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</si>
  <si>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</si>
  <si>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</si>
  <si>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</si>
  <si>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</si>
  <si>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</si>
  <si>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</si>
  <si>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</si>
  <si>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</si>
  <si>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</si>
  <si>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</si>
  <si>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</si>
  <si>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</si>
  <si>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</si>
  <si>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</si>
  <si>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</si>
  <si>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</si>
  <si>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</si>
  <si>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</si>
  <si>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</si>
  <si>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</si>
  <si>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</si>
  <si>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</si>
  <si>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</si>
  <si>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</si>
  <si>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</si>
  <si>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</si>
  <si>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</si>
  <si>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</si>
  <si>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</si>
  <si>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</si>
  <si>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</si>
  <si>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</si>
  <si>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</si>
  <si>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</si>
  <si>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</si>
  <si>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</si>
  <si>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</si>
  <si>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</si>
  <si>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</si>
  <si>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</si>
  <si>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</si>
  <si>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</si>
  <si>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</si>
  <si>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</si>
  <si>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</si>
  <si>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</si>
  <si>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</si>
  <si>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</si>
  <si>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</si>
  <si>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</si>
  <si>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</si>
  <si>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</si>
  <si>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</si>
  <si>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</si>
  <si>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</si>
  <si>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</si>
  <si>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</si>
  <si>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</si>
  <si>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</si>
  <si>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</si>
  <si>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</si>
  <si>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</si>
  <si>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</si>
  <si>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</si>
  <si>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</si>
  <si>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</si>
  <si>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</si>
  <si>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</si>
  <si>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</si>
  <si>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</si>
  <si>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</si>
  <si>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</si>
  <si>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</si>
  <si>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</si>
  <si>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</si>
  <si>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</si>
  <si>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</si>
  <si>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</si>
  <si>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</si>
  <si>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</si>
  <si>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</si>
  <si>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</si>
  <si>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</si>
  <si>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</si>
  <si>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</si>
  <si>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</si>
  <si>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</si>
  <si>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</si>
  <si>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</si>
  <si>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</si>
  <si>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</si>
  <si>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</si>
  <si>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</si>
  <si>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</si>
  <si>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</si>
  <si>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</si>
  <si>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</si>
  <si>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</si>
  <si>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</si>
  <si>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</si>
  <si>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</si>
  <si>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</si>
  <si>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</si>
  <si>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</si>
  <si>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</si>
  <si>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</si>
  <si>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</si>
  <si>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</si>
  <si>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</si>
  <si>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</si>
  <si>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</si>
  <si>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</si>
  <si>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</si>
  <si>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</si>
  <si>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</si>
  <si>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</si>
  <si>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</si>
  <si>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</si>
  <si>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</si>
  <si>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</si>
  <si>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</si>
  <si>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</si>
  <si>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</si>
  <si>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</si>
  <si>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</si>
  <si>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</si>
  <si>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</si>
  <si>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</si>
  <si>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</si>
  <si>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</si>
  <si>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</si>
  <si>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</si>
  <si>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</si>
  <si>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</si>
  <si>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</si>
  <si>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</si>
  <si>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</si>
  <si>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</si>
  <si>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</si>
  <si>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</si>
  <si>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</si>
  <si>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</si>
  <si>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</si>
  <si>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</si>
  <si>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</si>
  <si>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</si>
  <si>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</si>
  <si>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</si>
  <si>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</si>
  <si>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</si>
  <si>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</si>
  <si>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</si>
  <si>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</si>
  <si>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</si>
  <si>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</si>
  <si>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</si>
  <si>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</si>
  <si>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</si>
  <si>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</si>
  <si>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</si>
  <si>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</si>
  <si>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</si>
  <si>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</si>
  <si>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</si>
  <si>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</si>
  <si>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</si>
  <si>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</si>
  <si>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</si>
  <si>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</si>
  <si>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</si>
  <si>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</si>
  <si>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</si>
  <si>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</si>
  <si>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</si>
  <si>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</si>
  <si>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</si>
  <si>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</si>
  <si>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</si>
  <si>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</si>
  <si>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</si>
  <si>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</si>
  <si>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</si>
  <si>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</si>
  <si>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</si>
  <si>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</si>
  <si>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</si>
  <si>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</si>
  <si>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</si>
  <si>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</si>
  <si>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</si>
  <si>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</si>
  <si>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</si>
  <si>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</si>
  <si>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</si>
  <si>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</si>
  <si>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</si>
  <si>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</si>
  <si>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</si>
  <si>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</si>
  <si>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</si>
  <si>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</si>
  <si>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</si>
  <si>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</si>
  <si>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</si>
  <si>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</si>
  <si>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</si>
  <si>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</si>
  <si>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</si>
  <si>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</si>
  <si>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</si>
  <si>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</si>
  <si>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</si>
  <si>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</si>
  <si>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</si>
  <si>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</si>
  <si>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</si>
  <si>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</si>
  <si>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</si>
  <si>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</si>
  <si>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</si>
  <si>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</si>
  <si>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</si>
  <si>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</si>
  <si>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</si>
  <si>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</si>
  <si>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</si>
  <si>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</si>
  <si>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</si>
  <si>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</si>
  <si>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</si>
  <si>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</si>
  <si>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</si>
  <si>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</si>
  <si>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</si>
  <si>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</si>
  <si>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</si>
  <si>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</si>
  <si>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</si>
  <si>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</si>
  <si>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</si>
  <si>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</si>
  <si>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</si>
  <si>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</si>
  <si>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</si>
  <si>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</si>
  <si>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</si>
  <si>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</si>
  <si>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</si>
  <si>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</si>
  <si>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</si>
  <si>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</si>
  <si>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</si>
  <si>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</si>
  <si>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</si>
  <si>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</si>
  <si>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</si>
  <si>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</si>
  <si>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</si>
  <si>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</si>
  <si>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</si>
  <si>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</si>
  <si>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</si>
  <si>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</si>
  <si>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</si>
  <si>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</si>
  <si>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</si>
  <si>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</si>
  <si>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</si>
  <si>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</si>
  <si>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</si>
  <si>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</si>
  <si>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</si>
  <si>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</si>
  <si>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</si>
  <si>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</si>
  <si>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</si>
  <si>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</si>
  <si>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</si>
  <si>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</si>
  <si>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</si>
  <si>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</si>
  <si>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</si>
  <si>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</si>
  <si>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</si>
  <si>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</si>
  <si>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</si>
  <si>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</si>
  <si>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</si>
  <si>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</si>
  <si>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</si>
  <si>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</si>
  <si>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</si>
  <si>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</si>
  <si>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</si>
  <si>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</si>
  <si>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</si>
  <si>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</si>
  <si>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</si>
  <si>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</si>
  <si>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</si>
  <si>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</si>
  <si>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</si>
  <si>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</si>
  <si>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</si>
  <si>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</si>
  <si>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</si>
  <si>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</si>
  <si>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</si>
  <si>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</si>
  <si>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</si>
  <si>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</si>
  <si>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</si>
  <si>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</si>
  <si>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</si>
  <si>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</si>
  <si>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</si>
  <si>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</si>
  <si>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</si>
  <si>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</si>
  <si>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</si>
  <si>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</si>
  <si>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</si>
  <si>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</si>
  <si>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</si>
  <si>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</si>
  <si>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</si>
  <si>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</si>
  <si>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</si>
  <si>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</si>
  <si>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</si>
  <si>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</si>
  <si>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</si>
  <si>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</si>
  <si>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</si>
  <si>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</si>
  <si>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</si>
  <si>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</si>
  <si>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</si>
  <si>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</si>
  <si>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</si>
  <si>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</si>
  <si>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</si>
  <si>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</si>
  <si>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</si>
  <si>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</si>
  <si>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</si>
  <si>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</si>
  <si>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</si>
  <si>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</si>
  <si>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</si>
  <si>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</si>
  <si>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</si>
  <si>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</si>
  <si>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</si>
  <si>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</si>
  <si>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</si>
  <si>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</si>
  <si>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</si>
  <si>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</si>
  <si>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</si>
  <si>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</si>
  <si>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</si>
  <si>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</si>
  <si>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</si>
  <si>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</si>
  <si>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</si>
  <si>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</si>
  <si>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</si>
  <si>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 д.1</t>
  </si>
  <si>
    <t>Леонов Денис Александрович</t>
  </si>
  <si>
    <t>Кошелева Елена Сергеевна</t>
  </si>
  <si>
    <t>Начальник ПЭО</t>
  </si>
  <si>
    <t>(4862)72-33-35 доб.238</t>
  </si>
  <si>
    <t>kosheleva-elena2022@mail.ru</t>
  </si>
  <si>
    <t>05.07.2023 15:10:21</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</si>
  <si>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</si>
  <si>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</si>
  <si>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</si>
  <si>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</si>
  <si>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</si>
  <si>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</si>
  <si>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</si>
  <si>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</si>
  <si>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</si>
  <si>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</si>
  <si>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</si>
  <si>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</si>
  <si>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</si>
  <si>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</si>
  <si>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</si>
  <si>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</si>
  <si>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</si>
  <si>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</si>
  <si>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</si>
  <si>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</si>
  <si>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</si>
  <si>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</si>
  <si>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</si>
  <si>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</si>
  <si>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</si>
  <si>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</si>
  <si>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</si>
  <si>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</si>
  <si>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</si>
  <si>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</si>
  <si>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</si>
  <si>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</si>
  <si>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</si>
  <si>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</si>
  <si>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</si>
  <si>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</si>
  <si>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</si>
  <si>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</si>
  <si>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</si>
  <si>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</si>
  <si>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</si>
  <si>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</si>
  <si>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</si>
  <si>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</si>
  <si>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</si>
  <si>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</si>
  <si>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</si>
  <si>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</si>
  <si>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</si>
  <si>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</si>
  <si>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</si>
  <si>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</si>
  <si>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</si>
  <si>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</si>
  <si>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</si>
  <si>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</si>
  <si>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</si>
  <si>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</si>
  <si>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</si>
  <si>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</si>
  <si>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</si>
  <si>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</si>
  <si>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</si>
  <si>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</si>
  <si>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</si>
  <si>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</si>
  <si>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</si>
  <si>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</si>
  <si>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</si>
  <si>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</si>
  <si>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</si>
  <si>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</si>
  <si>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</si>
  <si>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</si>
  <si>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</si>
  <si>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</si>
  <si>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</si>
  <si>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</si>
  <si>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</si>
  <si>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</si>
  <si>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</si>
  <si>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</si>
  <si>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</si>
  <si>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</si>
  <si>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</si>
  <si>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</si>
  <si>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</si>
  <si>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</si>
  <si>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</si>
  <si>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</si>
  <si>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</si>
  <si>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</si>
  <si>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</si>
  <si>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</si>
  <si>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</si>
  <si>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</si>
  <si>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</si>
  <si>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</si>
  <si>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</si>
  <si>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</si>
  <si>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</si>
  <si>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</si>
  <si>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</si>
  <si>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</si>
  <si>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</si>
  <si>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</si>
  <si>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</si>
  <si>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</si>
  <si>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</si>
  <si>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</si>
  <si>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</si>
  <si>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</si>
  <si>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</si>
  <si>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</si>
  <si>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</si>
  <si>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</si>
  <si>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</si>
  <si>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</si>
  <si>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</si>
  <si>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</si>
  <si>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</si>
  <si>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</si>
  <si>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</si>
  <si>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</si>
  <si>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</si>
  <si>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</si>
  <si>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</si>
  <si>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</si>
  <si>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</si>
  <si>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</si>
  <si>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</si>
  <si>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</si>
  <si>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</si>
  <si>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</si>
  <si>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</si>
  <si>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</si>
  <si>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</si>
  <si>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</si>
  <si>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</si>
  <si>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</si>
  <si>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</si>
  <si>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</si>
  <si>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</si>
  <si>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</si>
  <si>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</si>
  <si>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</si>
  <si>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</si>
  <si>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</si>
  <si>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</si>
  <si>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</si>
  <si>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</si>
  <si>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</si>
  <si>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</si>
  <si>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</si>
  <si>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</si>
  <si>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</si>
  <si>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</si>
  <si>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</si>
  <si>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</si>
  <si>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</si>
  <si>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</si>
  <si>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</si>
  <si>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</si>
  <si>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</si>
  <si>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</si>
  <si>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</si>
  <si>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</si>
  <si>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</si>
  <si>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</si>
  <si>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</si>
  <si>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</si>
  <si>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</si>
  <si>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</si>
  <si>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</si>
  <si>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</si>
  <si>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</si>
  <si>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</si>
  <si>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</si>
  <si>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</si>
  <si>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</si>
  <si>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Авиационная,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</si>
  <si>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Автовокзальная, 77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</si>
  <si>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Бетонный,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</si>
  <si>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Ботанический,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</si>
  <si>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84б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</si>
  <si>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138а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</si>
  <si>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Гагарина,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</si>
  <si>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Городская, 98к</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</si>
  <si>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Калинина, 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</si>
  <si>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29а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</si>
  <si>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</si>
  <si>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Карачвский, 23а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</si>
  <si>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</si>
  <si>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60а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</si>
  <si>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</si>
  <si>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</si>
  <si>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</si>
  <si>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185а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</si>
  <si>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206а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</si>
  <si>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252а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</si>
  <si>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261а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</si>
  <si>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</si>
  <si>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</si>
  <si>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52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</si>
  <si>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7а(908кв)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</si>
  <si>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7а(909кв)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</si>
  <si>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Кромское шоссе, 13а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</si>
  <si>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37а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</si>
  <si>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стрелков,98</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</si>
  <si>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109</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</si>
  <si>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Левый берег р. Оки,23</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</si>
  <si>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ГК "Лесной" с/с Сабуровский</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</si>
  <si>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Машиностроительная,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</si>
  <si>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10а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</si>
  <si>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55а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</si>
  <si>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62а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</si>
  <si>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</si>
  <si>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</si>
  <si>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- 6-й Орловской дивизии,14</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</si>
  <si>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Пищевой,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</si>
  <si>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- 2-а Посадская, 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</si>
  <si>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</si>
  <si>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</si>
  <si>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Связистов, 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</si>
  <si>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Спивака, 85</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</si>
  <si>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Федотовой, 12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</si>
  <si>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</si>
  <si>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Циолковского,51а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</si>
  <si>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Черепичная, 24б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</si>
  <si>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Шпагатный,92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</si>
  <si>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 92г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</si>
  <si>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Щепная, 12б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</si>
  <si>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Энгельса,88а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</si>
  <si>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Яблочная, 59а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</si>
  <si>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</si>
  <si>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Жадова,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</si>
  <si>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Родина, 69а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</si>
  <si>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Ипподромный,2а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</si>
  <si>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Лескова, 31а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</si>
  <si>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Матвеева,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</si>
  <si>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Матросова, 46б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</si>
  <si>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13б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</si>
  <si>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</si>
  <si>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29б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</si>
  <si>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</si>
  <si>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54а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</si>
  <si>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Трудовые резервы, 32а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</si>
  <si>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Цветаева, 15б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</si>
  <si>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Бресткая,6</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</si>
  <si>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Веселая,2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</si>
  <si>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Огородный,7а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</si>
  <si>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Пролетарская гора,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</si>
  <si>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Тургенева, 50а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</si>
  <si>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Абрамова-Соколова, 76б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</si>
  <si>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- 5 августа,66а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</si>
  <si>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Грузовая, 119г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</si>
  <si>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Деповская,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</si>
  <si>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- 3-я Курская, 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</si>
  <si>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Ливенская, 48г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</si>
  <si>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Лесная,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</si>
  <si>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Московская, 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</si>
  <si>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</si>
  <si>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</si>
  <si>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Паровозная,64б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</si>
  <si>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Пушкина, 68а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</si>
  <si>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 Разина, 11б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</si>
  <si>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Рельсовая,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</si>
  <si>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Студенческая,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</si>
  <si>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24а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</si>
  <si>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63б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</si>
  <si>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Южный, 26б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</si>
  <si>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Металлургов,80б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</si>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</sst>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rgb="FF333333"/>
      <name val="Arial"/>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6">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502">
    <xf numFmtId="49" fontId="0" fillId="0" borderId="0" xfId="0">
      <alignment vertical="top"/>
    </xf>
    <xf numFmtId="49" fontId="5" fillId="7" borderId="4" xfId="0" applyFont="1" applyFill="1" applyBorder="1" applyAlignment="1">
      <alignment horizontal="center" vertical="top"/>
    </xf>
    <xf numFmtId="49" fontId="5" fillId="0" borderId="0" xfId="48" applyAlignment="1">
      <alignment vertical="center" wrapText="1"/>
    </xf>
    <xf numFmtId="49" fontId="10" fillId="0" borderId="0" xfId="48" applyFont="1" applyAlignment="1">
      <alignment vertical="center"/>
    </xf>
    <xf numFmtId="0" fontId="10" fillId="0" borderId="0" xfId="47" applyFont="1" applyAlignment="1">
      <alignment horizontal="center" vertical="center" wrapText="1"/>
    </xf>
    <xf numFmtId="0" fontId="5" fillId="0" borderId="0" xfId="47" applyFont="1" applyAlignment="1">
      <alignment vertical="center" wrapText="1"/>
    </xf>
    <xf numFmtId="0" fontId="5" fillId="0" borderId="0" xfId="47" applyFont="1" applyAlignment="1">
      <alignment horizontal="left" vertical="center" wrapText="1"/>
    </xf>
    <xf numFmtId="0" fontId="5" fillId="0" borderId="0" xfId="47" applyFont="1"/>
    <xf numFmtId="49" fontId="5" fillId="0" borderId="0" xfId="42">
      <alignment vertical="top"/>
    </xf>
    <xf numFmtId="0" fontId="10" fillId="0" borderId="0" xfId="50" applyFont="1" applyAlignment="1">
      <alignment vertical="center" wrapText="1"/>
    </xf>
    <xf numFmtId="0" fontId="10" fillId="0" borderId="0" xfId="50" applyFont="1" applyAlignment="1">
      <alignment horizontal="left" vertical="center" wrapText="1"/>
    </xf>
    <xf numFmtId="0" fontId="5" fillId="0" borderId="0" xfId="50" applyAlignment="1">
      <alignment vertical="center" wrapText="1"/>
    </xf>
    <xf numFmtId="0" fontId="5" fillId="0" borderId="0" xfId="50" applyAlignment="1">
      <alignment vertical="center"/>
    </xf>
    <xf numFmtId="49" fontId="10" fillId="0" borderId="0" xfId="50" applyNumberFormat="1" applyFont="1" applyAlignment="1">
      <alignment horizontal="left" vertical="center" wrapText="1"/>
    </xf>
    <xf numFmtId="49" fontId="0" fillId="8" borderId="0" xfId="0" applyFill="1">
      <alignment vertical="top"/>
    </xf>
    <xf numFmtId="0" fontId="5" fillId="0" borderId="0" xfId="53" applyFont="1" applyAlignment="1">
      <alignment vertical="center" wrapText="1"/>
    </xf>
    <xf numFmtId="0" fontId="21" fillId="0" borderId="0" xfId="45"/>
    <xf numFmtId="0" fontId="19" fillId="8" borderId="0" xfId="53" applyFont="1" applyFill="1" applyAlignment="1">
      <alignment horizontal="center" vertical="center" wrapText="1"/>
    </xf>
    <xf numFmtId="0" fontId="5" fillId="0" borderId="5" xfId="49" applyFont="1" applyBorder="1" applyAlignment="1">
      <alignment vertical="center" wrapText="1"/>
    </xf>
    <xf numFmtId="0" fontId="0" fillId="0" borderId="5" xfId="49" applyFont="1" applyBorder="1" applyAlignment="1">
      <alignment vertical="center" wrapText="1"/>
    </xf>
    <xf numFmtId="0" fontId="52" fillId="0" borderId="0" xfId="50" applyFont="1" applyAlignment="1">
      <alignment horizontal="center" vertical="center" wrapText="1"/>
    </xf>
    <xf numFmtId="0" fontId="0" fillId="0" borderId="0" xfId="49" applyFont="1" applyAlignment="1">
      <alignment vertical="center" wrapText="1"/>
    </xf>
    <xf numFmtId="0" fontId="18" fillId="0" borderId="0" xfId="19" applyFill="1" applyBorder="1" applyAlignment="1">
      <alignment horizontal="left" vertical="top" wrapText="1"/>
    </xf>
    <xf numFmtId="49" fontId="14" fillId="0" borderId="0" xfId="40"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3"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1" applyNumberFormat="1" applyFont="1">
      <alignment vertical="top"/>
    </xf>
    <xf numFmtId="0" fontId="0" fillId="0" borderId="0" xfId="53" applyFont="1" applyAlignment="1">
      <alignment vertical="center" wrapText="1"/>
    </xf>
    <xf numFmtId="0" fontId="27" fillId="0" borderId="0" xfId="53" applyFont="1" applyAlignment="1">
      <alignment horizontal="center" vertical="center" wrapText="1"/>
    </xf>
    <xf numFmtId="0" fontId="27" fillId="0" borderId="0" xfId="47" applyFont="1" applyAlignment="1">
      <alignment horizontal="center" vertical="center"/>
    </xf>
    <xf numFmtId="0" fontId="31" fillId="0" borderId="0" xfId="53" applyFont="1" applyAlignment="1">
      <alignment horizontal="center" vertical="center" wrapText="1"/>
    </xf>
    <xf numFmtId="0" fontId="18" fillId="0" borderId="0" xfId="19" applyFill="1" applyBorder="1" applyAlignment="1">
      <alignment horizontal="left" vertical="top"/>
    </xf>
    <xf numFmtId="49" fontId="5" fillId="0" borderId="0" xfId="50" applyNumberFormat="1" applyAlignment="1">
      <alignment horizontal="center" vertical="center" wrapText="1"/>
    </xf>
    <xf numFmtId="0" fontId="31" fillId="0" borderId="0" xfId="47" applyFont="1" applyAlignment="1">
      <alignment horizontal="center" vertical="center"/>
    </xf>
    <xf numFmtId="49" fontId="19" fillId="8" borderId="0" xfId="53" applyNumberFormat="1" applyFont="1" applyFill="1" applyAlignment="1">
      <alignment horizontal="center" vertical="center" wrapText="1"/>
    </xf>
    <xf numFmtId="0" fontId="5" fillId="0" borderId="27" xfId="47" applyFont="1" applyBorder="1" applyAlignment="1">
      <alignment horizontal="center" vertical="center" wrapText="1"/>
    </xf>
    <xf numFmtId="0" fontId="5" fillId="7" borderId="27" xfId="50" applyFill="1" applyBorder="1" applyAlignment="1">
      <alignment horizontal="center" vertical="center"/>
    </xf>
    <xf numFmtId="49" fontId="5" fillId="7" borderId="27" xfId="50" applyNumberFormat="1" applyFill="1" applyBorder="1" applyAlignment="1">
      <alignment horizontal="center" vertical="center" wrapText="1"/>
    </xf>
    <xf numFmtId="49" fontId="5" fillId="0" borderId="27" xfId="50" applyNumberFormat="1" applyBorder="1" applyAlignment="1">
      <alignment horizontal="center" vertical="center" wrapText="1"/>
    </xf>
    <xf numFmtId="0" fontId="5" fillId="0" borderId="27" xfId="32" applyFont="1" applyBorder="1">
      <alignment horizontal="center" vertical="center" wrapText="1"/>
    </xf>
    <xf numFmtId="0" fontId="5" fillId="0" borderId="27" xfId="53" applyFont="1" applyBorder="1" applyAlignment="1">
      <alignment horizontal="center" vertical="center" wrapText="1"/>
    </xf>
    <xf numFmtId="49" fontId="5" fillId="0" borderId="27" xfId="47" applyNumberFormat="1" applyFont="1" applyBorder="1" applyAlignment="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1"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1" applyNumberFormat="1" applyFont="1" applyAlignment="1">
      <alignment vertical="center" wrapText="1"/>
    </xf>
    <xf numFmtId="0" fontId="5" fillId="0" borderId="0" xfId="51"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7" applyFont="1" applyBorder="1" applyAlignment="1">
      <alignment horizontal="center" vertical="center"/>
    </xf>
    <xf numFmtId="0" fontId="31" fillId="0" borderId="0" xfId="47"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0" applyFont="1" applyAlignment="1">
      <alignment vertical="center" wrapText="1"/>
    </xf>
    <xf numFmtId="0" fontId="5" fillId="0" borderId="0" xfId="50" applyAlignment="1">
      <alignment horizontal="right" vertical="center" wrapText="1" indent="1"/>
    </xf>
    <xf numFmtId="14" fontId="10" fillId="0" borderId="0" xfId="50" applyNumberFormat="1" applyFont="1" applyAlignment="1">
      <alignment horizontal="center" vertical="center" wrapText="1"/>
    </xf>
    <xf numFmtId="0" fontId="10" fillId="0" borderId="0" xfId="50" applyFont="1" applyAlignment="1">
      <alignment horizontal="center" vertical="center" wrapText="1"/>
    </xf>
    <xf numFmtId="0" fontId="0" fillId="0" borderId="0" xfId="50" applyFont="1" applyAlignment="1">
      <alignment horizontal="right" vertical="center" wrapText="1" indent="1"/>
    </xf>
    <xf numFmtId="0" fontId="22" fillId="0" borderId="0" xfId="50" applyFont="1" applyAlignment="1">
      <alignment horizontal="center" vertical="center" wrapText="1"/>
    </xf>
    <xf numFmtId="49" fontId="5" fillId="0" borderId="0" xfId="50" applyNumberFormat="1" applyAlignment="1">
      <alignment horizontal="right" vertical="center" wrapText="1" indent="1"/>
    </xf>
    <xf numFmtId="0" fontId="5" fillId="0" borderId="0" xfId="50" applyAlignment="1">
      <alignment horizontal="center" vertical="center" wrapText="1"/>
    </xf>
    <xf numFmtId="0" fontId="5" fillId="0" borderId="0" xfId="50" applyAlignment="1">
      <alignment horizontal="right" vertical="center"/>
    </xf>
    <xf numFmtId="0" fontId="7" fillId="0" borderId="0" xfId="50" applyFont="1" applyAlignment="1">
      <alignment vertical="center" wrapText="1"/>
    </xf>
    <xf numFmtId="0" fontId="24" fillId="0" borderId="0" xfId="50" applyFont="1" applyAlignment="1">
      <alignment horizontal="center" vertical="center" wrapText="1"/>
    </xf>
    <xf numFmtId="14" fontId="5" fillId="0" borderId="0" xfId="50" applyNumberFormat="1" applyAlignment="1">
      <alignment horizontal="center" vertical="center" wrapText="1"/>
    </xf>
    <xf numFmtId="0" fontId="31" fillId="0" borderId="0" xfId="47" applyFont="1" applyAlignment="1">
      <alignment horizontal="center"/>
    </xf>
    <xf numFmtId="0" fontId="0" fillId="0" borderId="0" xfId="0" applyNumberFormat="1">
      <alignment vertical="top"/>
    </xf>
    <xf numFmtId="49" fontId="23" fillId="0" borderId="32" xfId="40" applyFont="1" applyFill="1" applyBorder="1" applyAlignment="1">
      <alignment vertical="center" wrapText="1"/>
    </xf>
    <xf numFmtId="49" fontId="23" fillId="0" borderId="33" xfId="40" applyFont="1" applyFill="1" applyBorder="1" applyAlignment="1">
      <alignment vertical="center" wrapText="1"/>
    </xf>
    <xf numFmtId="49" fontId="23" fillId="0" borderId="33" xfId="40"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0" applyFont="1" applyFill="1" applyBorder="1" applyAlignment="1">
      <alignment wrapText="1"/>
    </xf>
    <xf numFmtId="49" fontId="20" fillId="0" borderId="11" xfId="40" applyFont="1" applyFill="1" applyBorder="1" applyAlignment="1">
      <alignment horizontal="left" vertical="center" wrapText="1"/>
    </xf>
    <xf numFmtId="49" fontId="20" fillId="0" borderId="0" xfId="40" applyFont="1" applyFill="1" applyBorder="1" applyAlignment="1">
      <alignment horizontal="left" vertical="center" wrapText="1"/>
    </xf>
    <xf numFmtId="49" fontId="14" fillId="0" borderId="11" xfId="40" applyFont="1" applyFill="1" applyBorder="1" applyAlignment="1">
      <alignment wrapText="1"/>
    </xf>
    <xf numFmtId="0" fontId="14" fillId="0" borderId="0" xfId="46" applyFont="1" applyAlignment="1">
      <alignment horizontal="right" vertical="top" wrapText="1"/>
    </xf>
    <xf numFmtId="49" fontId="14"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0" applyFont="1" applyFill="1" applyBorder="1" applyAlignment="1">
      <alignment horizontal="left" vertical="center" wrapText="1"/>
    </xf>
    <xf numFmtId="49" fontId="20" fillId="0" borderId="42" xfId="40" applyFont="1" applyFill="1" applyBorder="1" applyAlignment="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lignment horizontal="center" vertical="center" wrapText="1"/>
    </xf>
    <xf numFmtId="49" fontId="32"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4"/>
    <xf numFmtId="49" fontId="5" fillId="0" borderId="0" xfId="38">
      <alignment vertical="top"/>
    </xf>
    <xf numFmtId="0" fontId="38" fillId="0" borderId="0" xfId="50" applyFont="1" applyAlignment="1">
      <alignment vertical="top" wrapText="1"/>
    </xf>
    <xf numFmtId="0" fontId="38" fillId="0" borderId="0" xfId="50" applyFont="1" applyAlignment="1">
      <alignment horizontal="right" vertical="top" wrapText="1"/>
    </xf>
    <xf numFmtId="0" fontId="52" fillId="0" borderId="0" xfId="50" applyFont="1" applyAlignment="1">
      <alignment horizontal="right" vertical="center" wrapText="1" indent="1"/>
    </xf>
    <xf numFmtId="49" fontId="52" fillId="0" borderId="0" xfId="50" applyNumberFormat="1" applyFont="1" applyAlignment="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Alignment="1">
      <alignment horizontal="right" vertical="center" wrapText="1"/>
    </xf>
    <xf numFmtId="0" fontId="5" fillId="0" borderId="0" xfId="43" applyFont="1" applyAlignment="1">
      <alignment vertical="center" wrapText="1"/>
    </xf>
    <xf numFmtId="0" fontId="5" fillId="0" borderId="0" xfId="43"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3" applyFont="1" applyBorder="1" applyAlignment="1">
      <alignment horizontal="center" vertical="center" wrapText="1"/>
    </xf>
    <xf numFmtId="49" fontId="7" fillId="10" borderId="12" xfId="38" applyFont="1" applyFill="1" applyBorder="1" applyAlignment="1">
      <alignment horizontal="right" vertical="center" wrapText="1"/>
    </xf>
    <xf numFmtId="0" fontId="52" fillId="0" borderId="0" xfId="53" applyFont="1" applyAlignment="1">
      <alignment vertical="center" wrapText="1"/>
    </xf>
    <xf numFmtId="49" fontId="5" fillId="7" borderId="5" xfId="53" applyNumberFormat="1" applyFont="1" applyFill="1" applyBorder="1" applyAlignment="1">
      <alignment horizontal="center" vertical="center" wrapText="1"/>
    </xf>
    <xf numFmtId="49" fontId="39" fillId="10" borderId="13" xfId="38" applyFont="1" applyFill="1" applyBorder="1" applyAlignment="1">
      <alignment horizontal="left" vertical="center" indent="1"/>
    </xf>
    <xf numFmtId="0" fontId="5" fillId="0" borderId="5" xfId="43"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8" applyFont="1" applyFill="1" applyBorder="1" applyAlignment="1">
      <alignment horizontal="right" vertical="center" wrapText="1"/>
    </xf>
    <xf numFmtId="49" fontId="7" fillId="10" borderId="14" xfId="38"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39" fillId="10" borderId="13" xfId="0" applyFont="1" applyFill="1" applyBorder="1" applyAlignment="1">
      <alignment horizontal="left" vertical="center" indent="1"/>
    </xf>
    <xf numFmtId="49" fontId="52" fillId="0" borderId="0" xfId="51" applyNumberFormat="1" applyFont="1" applyAlignment="1">
      <alignment horizontal="center" vertical="center" wrapText="1"/>
    </xf>
    <xf numFmtId="3" fontId="52" fillId="0" borderId="0" xfId="52" applyNumberFormat="1" applyFont="1" applyAlignment="1">
      <alignment horizontal="center" vertical="center" wrapText="1"/>
    </xf>
    <xf numFmtId="49" fontId="39" fillId="10" borderId="14" xfId="38"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39" applyNumberFormat="1" applyFont="1" applyBorder="1" applyAlignment="1">
      <alignment vertical="center"/>
    </xf>
    <xf numFmtId="0" fontId="55" fillId="0" borderId="0" xfId="39" applyNumberFormat="1" applyFont="1" applyAlignment="1">
      <alignment vertical="center"/>
    </xf>
    <xf numFmtId="0" fontId="41" fillId="0" borderId="0" xfId="39" applyNumberFormat="1" applyFont="1" applyAlignment="1">
      <alignment vertical="center"/>
    </xf>
    <xf numFmtId="0" fontId="41" fillId="0" borderId="0" xfId="39" applyNumberFormat="1" applyFont="1" applyBorder="1" applyAlignment="1">
      <alignment vertical="center"/>
    </xf>
    <xf numFmtId="0" fontId="55" fillId="0" borderId="0" xfId="39" applyNumberFormat="1" applyFont="1" applyBorder="1" applyAlignment="1">
      <alignment vertical="center"/>
    </xf>
    <xf numFmtId="0" fontId="21" fillId="0" borderId="0" xfId="39" applyNumberFormat="1" applyFont="1" applyBorder="1" applyAlignment="1">
      <alignment vertical="center"/>
    </xf>
    <xf numFmtId="0" fontId="56" fillId="0" borderId="0" xfId="39"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3" applyFont="1" applyAlignment="1">
      <alignment horizontal="left" vertical="center" wrapText="1"/>
    </xf>
    <xf numFmtId="0" fontId="5" fillId="0" borderId="5" xfId="32" applyFont="1" applyBorder="1" applyAlignment="1">
      <alignment horizontal="left" vertical="center" wrapText="1"/>
    </xf>
    <xf numFmtId="0" fontId="5" fillId="0" borderId="5" xfId="53" applyFont="1" applyBorder="1" applyAlignment="1">
      <alignment horizontal="lef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52" fillId="0" borderId="24" xfId="39" applyNumberFormat="1" applyFont="1" applyBorder="1" applyAlignment="1">
      <alignment vertical="center"/>
    </xf>
    <xf numFmtId="0" fontId="5" fillId="0" borderId="5" xfId="47" applyFont="1" applyBorder="1" applyAlignment="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0" applyFont="1" applyAlignment="1">
      <alignment vertical="center" wrapText="1"/>
    </xf>
    <xf numFmtId="0" fontId="48" fillId="0" borderId="0" xfId="50" applyFont="1" applyAlignment="1">
      <alignment vertical="center" wrapText="1"/>
    </xf>
    <xf numFmtId="0" fontId="48" fillId="0" borderId="0" xfId="53" applyFont="1" applyAlignment="1">
      <alignment vertical="center" wrapText="1"/>
    </xf>
    <xf numFmtId="0" fontId="58" fillId="0" borderId="0" xfId="53" applyFont="1" applyAlignment="1">
      <alignment vertical="center" wrapText="1"/>
    </xf>
    <xf numFmtId="0" fontId="58" fillId="0" borderId="0" xfId="39" applyNumberFormat="1" applyFont="1" applyAlignment="1">
      <alignment vertical="center"/>
    </xf>
    <xf numFmtId="49" fontId="49" fillId="0" borderId="0" xfId="0" applyFont="1" applyBorder="1">
      <alignment vertical="top"/>
    </xf>
    <xf numFmtId="0" fontId="49" fillId="0" borderId="0" xfId="53" applyFont="1" applyAlignment="1">
      <alignment vertical="center" wrapText="1"/>
    </xf>
    <xf numFmtId="0" fontId="48" fillId="0" borderId="0" xfId="47"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0" applyFont="1" applyAlignment="1">
      <alignment vertical="center"/>
    </xf>
    <xf numFmtId="49" fontId="7" fillId="0" borderId="0" xfId="0" applyFont="1" applyBorder="1" applyAlignment="1">
      <alignment horizontal="left" vertical="top"/>
    </xf>
    <xf numFmtId="0" fontId="32" fillId="0" borderId="0" xfId="40"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Border="1" applyAlignment="1">
      <alignment horizontal="center" vertical="center" wrapText="1"/>
    </xf>
    <xf numFmtId="0" fontId="5" fillId="9" borderId="27" xfId="50" applyFill="1" applyBorder="1" applyAlignment="1" applyProtection="1">
      <alignment horizontal="center" vertical="center" wrapText="1"/>
      <protection locked="0"/>
    </xf>
    <xf numFmtId="49" fontId="10" fillId="0" borderId="0" xfId="38" applyFont="1" applyBorder="1">
      <alignment vertical="top"/>
    </xf>
    <xf numFmtId="49" fontId="5" fillId="0" borderId="0" xfId="38" applyBorder="1">
      <alignment vertical="top"/>
    </xf>
    <xf numFmtId="49" fontId="31" fillId="0" borderId="0" xfId="38" applyFont="1" applyBorder="1" applyAlignment="1">
      <alignment horizontal="center" vertical="center"/>
    </xf>
    <xf numFmtId="0" fontId="75" fillId="0" borderId="0" xfId="31" applyFont="1" applyBorder="1" applyAlignment="1">
      <alignment vertical="center" wrapText="1"/>
    </xf>
    <xf numFmtId="49" fontId="52" fillId="0" borderId="0" xfId="39" applyFont="1">
      <alignment vertical="top"/>
    </xf>
    <xf numFmtId="49" fontId="31" fillId="0" borderId="0" xfId="38" applyFont="1" applyAlignment="1">
      <alignment horizontal="center" vertical="center" wrapText="1"/>
    </xf>
    <xf numFmtId="49" fontId="5" fillId="0" borderId="5" xfId="44" applyBorder="1" applyAlignment="1">
      <alignment horizontal="center" vertical="center" wrapText="1"/>
    </xf>
    <xf numFmtId="0" fontId="5" fillId="9" borderId="5" xfId="5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Font="1">
      <alignment vertical="top"/>
    </xf>
    <xf numFmtId="0" fontId="5" fillId="10" borderId="12" xfId="53" applyFont="1" applyFill="1" applyBorder="1" applyAlignment="1">
      <alignment vertical="center" wrapText="1"/>
    </xf>
    <xf numFmtId="49" fontId="39" fillId="10" borderId="13" xfId="38" applyFont="1" applyFill="1" applyBorder="1" applyAlignment="1">
      <alignment horizontal="left" vertical="center"/>
    </xf>
    <xf numFmtId="49" fontId="25" fillId="10" borderId="13" xfId="38" applyFont="1" applyFill="1" applyBorder="1" applyAlignment="1">
      <alignment horizontal="center" vertical="top"/>
    </xf>
    <xf numFmtId="49" fontId="25" fillId="10" borderId="14" xfId="38" applyFont="1" applyFill="1" applyBorder="1" applyAlignment="1">
      <alignment horizontal="center" vertical="top"/>
    </xf>
    <xf numFmtId="49" fontId="5" fillId="0" borderId="5" xfId="38" applyBorder="1">
      <alignment vertical="top"/>
    </xf>
    <xf numFmtId="0" fontId="5" fillId="0" borderId="0" xfId="38" applyNumberFormat="1" applyBorder="1" applyAlignment="1"/>
    <xf numFmtId="0" fontId="76" fillId="0" borderId="0" xfId="38" applyNumberFormat="1" applyFont="1" applyBorder="1" applyAlignment="1">
      <alignment horizontal="center" vertical="center" wrapText="1"/>
    </xf>
    <xf numFmtId="0" fontId="10" fillId="0" borderId="0" xfId="38"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8" applyFont="1">
      <alignment vertical="top"/>
    </xf>
    <xf numFmtId="0" fontId="56" fillId="0" borderId="0" xfId="53" applyFont="1" applyAlignment="1">
      <alignment vertical="center" wrapText="1"/>
    </xf>
    <xf numFmtId="0" fontId="56" fillId="0" borderId="0" xfId="53" applyFont="1" applyAlignment="1">
      <alignment vertical="center"/>
    </xf>
    <xf numFmtId="49" fontId="35" fillId="0" borderId="0" xfId="100">
      <alignment vertical="top"/>
    </xf>
    <xf numFmtId="49" fontId="0" fillId="0" borderId="25" xfId="0" applyBorder="1">
      <alignment vertical="top"/>
    </xf>
    <xf numFmtId="14" fontId="46" fillId="0" borderId="5" xfId="51" applyNumberFormat="1" applyFont="1" applyBorder="1" applyAlignment="1">
      <alignment horizontal="center" vertical="center" wrapText="1"/>
    </xf>
    <xf numFmtId="14" fontId="5" fillId="0" borderId="5" xfId="51" applyNumberFormat="1" applyFont="1" applyBorder="1" applyAlignment="1">
      <alignment horizontal="left" vertical="center" wrapText="1" indent="1"/>
    </xf>
    <xf numFmtId="49" fontId="71" fillId="10" borderId="13" xfId="38" applyFont="1" applyFill="1" applyBorder="1" applyAlignment="1">
      <alignment horizontal="center" vertical="center" wrapText="1"/>
    </xf>
    <xf numFmtId="0" fontId="27" fillId="0" borderId="0" xfId="53" applyFont="1" applyAlignment="1">
      <alignment horizontal="center" vertical="top" wrapText="1"/>
    </xf>
    <xf numFmtId="14" fontId="5" fillId="7" borderId="5" xfId="51" applyNumberFormat="1" applyFont="1" applyFill="1" applyBorder="1" applyAlignment="1">
      <alignment horizontal="left" vertical="center" wrapText="1" indent="1"/>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0" fontId="52" fillId="10" borderId="14" xfId="53" applyFont="1" applyFill="1" applyBorder="1" applyAlignment="1">
      <alignmen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39" applyNumberFormat="1" applyBorder="1" applyAlignment="1">
      <alignment horizontal="right" vertical="center"/>
    </xf>
    <xf numFmtId="49" fontId="32" fillId="0" borderId="27" xfId="51" applyNumberFormat="1" applyFont="1" applyBorder="1" applyAlignment="1">
      <alignment horizontal="center" vertical="center" wrapText="1"/>
    </xf>
    <xf numFmtId="49" fontId="5" fillId="5" borderId="12" xfId="53" applyNumberFormat="1" applyFont="1" applyFill="1" applyBorder="1" applyAlignment="1" applyProtection="1">
      <alignment horizontal="left" vertical="center" wrapText="1"/>
      <protection locked="0"/>
    </xf>
    <xf numFmtId="49" fontId="5" fillId="0" borderId="0" xfId="0" applyFont="1" applyAlignment="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33" fillId="8" borderId="0" xfId="0" applyFont="1" applyFill="1" applyAlignment="1">
      <alignment horizontal="center" vertical="top" wrapText="1"/>
    </xf>
    <xf numFmtId="49" fontId="82" fillId="0" borderId="0" xfId="0" applyFont="1" applyAlignment="1">
      <alignment horizontal="left" vertical="center" wrapText="1" indent="1"/>
    </xf>
    <xf numFmtId="49" fontId="0" fillId="0" borderId="5" xfId="0" applyBorder="1" applyAlignment="1">
      <alignment vertical="top" wrapText="1"/>
    </xf>
    <xf numFmtId="0" fontId="5" fillId="0" borderId="0" xfId="53" applyFont="1" applyAlignment="1">
      <alignment horizontal="center" vertical="center" wrapText="1"/>
    </xf>
    <xf numFmtId="0" fontId="5" fillId="0" borderId="5" xfId="32" applyFont="1" applyBorder="1">
      <alignment horizontal="center" vertical="center" wrapText="1"/>
    </xf>
    <xf numFmtId="49" fontId="5" fillId="0" borderId="0" xfId="99">
      <alignment vertical="top"/>
    </xf>
    <xf numFmtId="0" fontId="5" fillId="0" borderId="0" xfId="31" applyFont="1" applyBorder="1" applyAlignment="1">
      <alignment horizontal="left" vertical="center" wrapText="1"/>
    </xf>
    <xf numFmtId="0" fontId="5" fillId="0" borderId="5" xfId="53" applyFont="1" applyBorder="1" applyAlignment="1">
      <alignment horizontal="left" vertical="center" wrapText="1" indent="1"/>
    </xf>
    <xf numFmtId="3" fontId="5" fillId="0" borderId="12" xfId="53" applyNumberFormat="1" applyFont="1" applyBorder="1" applyAlignment="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Border="1" applyAlignment="1">
      <alignment horizontal="right" vertical="center" wrapText="1"/>
    </xf>
    <xf numFmtId="49" fontId="5" fillId="0" borderId="0" xfId="53" applyNumberFormat="1" applyFont="1" applyAlignment="1">
      <alignment horizontal="left" vertical="center" wrapText="1"/>
    </xf>
    <xf numFmtId="4" fontId="5" fillId="0" borderId="0" xfId="53" applyNumberFormat="1" applyFont="1" applyAlignment="1">
      <alignment horizontal="right" vertical="center" wrapText="1"/>
    </xf>
    <xf numFmtId="0" fontId="5" fillId="0" borderId="15" xfId="53" applyFont="1" applyBorder="1" applyAlignment="1">
      <alignment horizontal="center" vertical="center" wrapText="1"/>
    </xf>
    <xf numFmtId="0" fontId="5" fillId="0" borderId="14" xfId="53" applyFont="1" applyBorder="1" applyAlignment="1">
      <alignment vertical="center" wrapText="1"/>
    </xf>
    <xf numFmtId="4" fontId="5" fillId="0" borderId="23" xfId="53" applyNumberFormat="1" applyFont="1" applyBorder="1" applyAlignment="1">
      <alignment horizontal="right" vertical="center" wrapText="1"/>
    </xf>
    <xf numFmtId="49" fontId="5" fillId="5" borderId="5" xfId="53" applyNumberFormat="1" applyFont="1" applyFill="1" applyBorder="1" applyAlignment="1" applyProtection="1">
      <alignment horizontal="left" vertical="center" wrapText="1"/>
      <protection locked="0"/>
    </xf>
    <xf numFmtId="22" fontId="5" fillId="0" borderId="0" xfId="47" applyNumberFormat="1" applyFont="1" applyAlignment="1">
      <alignment horizontal="left" vertical="center" wrapText="1"/>
    </xf>
    <xf numFmtId="49" fontId="0" fillId="0" borderId="0" xfId="0" applyNumberFormat="1">
      <alignment vertical="top"/>
    </xf>
    <xf numFmtId="49" fontId="5" fillId="7" borderId="5" xfId="51" applyNumberFormat="1" applyFont="1" applyFill="1" applyBorder="1" applyAlignment="1" applyProtection="1">
      <alignment horizontal="center" vertical="center" wrapText="1"/>
    </xf>
    <xf numFmtId="0" fontId="5" fillId="7" borderId="27" xfId="50" applyFill="1" applyBorder="1" applyAlignment="1" applyProtection="1">
      <alignment horizontal="center" vertical="center" wrapText="1"/>
    </xf>
    <xf numFmtId="0" fontId="1" fillId="0" borderId="0" xfId="54" applyNumberFormat="1"/>
    <xf numFmtId="0" fontId="56" fillId="0" borderId="0" xfId="53" applyFont="1" applyAlignment="1" applyProtection="1">
      <alignment vertical="center" wrapText="1"/>
    </xf>
    <xf numFmtId="0" fontId="56" fillId="0" borderId="0" xfId="53" applyFont="1" applyAlignment="1" applyProtection="1">
      <alignment horizontal="center" vertical="center" wrapText="1"/>
    </xf>
    <xf numFmtId="0" fontId="56" fillId="0" borderId="0" xfId="53" applyFont="1" applyAlignment="1" applyProtection="1">
      <alignment horizontal="left" vertical="center" wrapText="1" indent="1"/>
    </xf>
    <xf numFmtId="0" fontId="56" fillId="0" borderId="0" xfId="53" applyFont="1" applyAlignment="1" applyProtection="1">
      <alignment horizontal="left" vertical="center" indent="1"/>
    </xf>
    <xf numFmtId="0" fontId="52" fillId="0" borderId="0" xfId="53" applyFont="1" applyAlignment="1" applyProtection="1">
      <alignment horizontal="left" vertical="center" wrapText="1" indent="1"/>
    </xf>
    <xf numFmtId="0" fontId="57" fillId="0" borderId="0" xfId="53" applyFont="1" applyAlignment="1" applyProtection="1">
      <alignment horizontal="left" vertical="center" wrapText="1" indent="1"/>
    </xf>
    <xf numFmtId="0" fontId="78" fillId="0" borderId="0" xfId="53" applyFont="1" applyAlignment="1" applyProtection="1">
      <alignment horizontal="left" vertical="center" indent="1"/>
    </xf>
    <xf numFmtId="0" fontId="57" fillId="0" borderId="0" xfId="53" applyFont="1" applyAlignment="1" applyProtection="1">
      <alignment vertical="center" wrapText="1"/>
    </xf>
    <xf numFmtId="0" fontId="10" fillId="0" borderId="0" xfId="53" applyFont="1" applyAlignment="1" applyProtection="1">
      <alignment vertical="center" wrapText="1"/>
    </xf>
    <xf numFmtId="0" fontId="5" fillId="0" borderId="0" xfId="53" applyFont="1" applyAlignment="1" applyProtection="1">
      <alignment vertical="center" wrapText="1"/>
    </xf>
    <xf numFmtId="0" fontId="31" fillId="0" borderId="0" xfId="53" applyFont="1" applyAlignment="1" applyProtection="1">
      <alignment horizontal="center" vertical="center" wrapText="1"/>
    </xf>
    <xf numFmtId="0" fontId="5" fillId="0" borderId="0" xfId="53" applyFont="1" applyAlignment="1" applyProtection="1">
      <alignment horizontal="right" vertical="center" wrapText="1"/>
    </xf>
    <xf numFmtId="0" fontId="56" fillId="0" borderId="0" xfId="53" applyFont="1" applyAlignment="1" applyProtection="1">
      <alignment vertical="center"/>
    </xf>
    <xf numFmtId="0" fontId="79" fillId="0" borderId="0" xfId="53" applyFont="1" applyAlignment="1" applyProtection="1">
      <alignment vertical="center"/>
    </xf>
    <xf numFmtId="0" fontId="30" fillId="0" borderId="0" xfId="53" applyFont="1" applyAlignment="1" applyProtection="1">
      <alignment vertical="center" wrapText="1"/>
    </xf>
    <xf numFmtId="0" fontId="75" fillId="0" borderId="0" xfId="53" applyFont="1" applyAlignment="1" applyProtection="1">
      <alignment vertical="center" wrapText="1"/>
    </xf>
    <xf numFmtId="4" fontId="5" fillId="0" borderId="0" xfId="33" applyFill="1" applyBorder="1" applyAlignment="1" applyProtection="1">
      <alignment horizontal="right" vertical="center" wrapText="1"/>
    </xf>
    <xf numFmtId="0" fontId="5" fillId="0" borderId="0" xfId="49" applyFont="1" applyAlignment="1" applyProtection="1">
      <alignment horizontal="left" vertical="center" wrapText="1" indent="1"/>
    </xf>
    <xf numFmtId="49" fontId="5" fillId="0" borderId="0" xfId="38" applyProtection="1">
      <alignment vertical="top"/>
    </xf>
    <xf numFmtId="4" fontId="0" fillId="0" borderId="0" xfId="33" applyFont="1" applyFill="1" applyBorder="1" applyAlignment="1" applyProtection="1">
      <alignment horizontal="center" vertical="center" wrapText="1"/>
    </xf>
    <xf numFmtId="4" fontId="5" fillId="0" borderId="0" xfId="33" applyFill="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168" fontId="5" fillId="0" borderId="5" xfId="32" applyNumberFormat="1" applyFont="1" applyBorder="1" applyProtection="1">
      <alignment horizontal="center" vertical="center" wrapText="1"/>
    </xf>
    <xf numFmtId="0" fontId="5" fillId="0" borderId="0" xfId="53" applyFont="1" applyAlignment="1" applyProtection="1">
      <alignment vertical="center"/>
    </xf>
    <xf numFmtId="0" fontId="27" fillId="0" borderId="0" xfId="53" applyFont="1" applyAlignment="1" applyProtection="1">
      <alignment horizontal="center" vertical="center" wrapText="1"/>
    </xf>
    <xf numFmtId="49" fontId="27" fillId="0" borderId="13" xfId="32" applyNumberFormat="1" applyFont="1" applyBorder="1" applyProtection="1">
      <alignment horizontal="center" vertical="center" wrapText="1"/>
    </xf>
    <xf numFmtId="0" fontId="72" fillId="0" borderId="0" xfId="53" applyFont="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35" fillId="10" borderId="13" xfId="39" applyFill="1" applyBorder="1" applyAlignment="1" applyProtection="1">
      <alignment horizontal="left" vertical="center"/>
    </xf>
    <xf numFmtId="49" fontId="52" fillId="10" borderId="20" xfId="53" applyNumberFormat="1" applyFont="1" applyFill="1" applyBorder="1" applyAlignment="1" applyProtection="1">
      <alignment horizontal="left" vertical="center" wrapText="1"/>
    </xf>
    <xf numFmtId="0" fontId="5" fillId="0" borderId="24" xfId="53" applyFont="1" applyBorder="1" applyAlignment="1" applyProtection="1">
      <alignment vertical="center"/>
    </xf>
    <xf numFmtId="0" fontId="0" fillId="0" borderId="0" xfId="53" applyFont="1" applyAlignment="1" applyProtection="1">
      <alignment vertical="center" wrapText="1"/>
    </xf>
    <xf numFmtId="0" fontId="52" fillId="0" borderId="0" xfId="53" applyFont="1" applyAlignment="1" applyProtection="1">
      <alignment vertical="center" wrapText="1"/>
    </xf>
    <xf numFmtId="14" fontId="46" fillId="0" borderId="5" xfId="51" applyNumberFormat="1"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14" fontId="5" fillId="0" borderId="5" xfId="51" applyNumberFormat="1" applyFont="1" applyBorder="1" applyAlignment="1" applyProtection="1">
      <alignment horizontal="left" vertical="center" wrapText="1" indent="1"/>
    </xf>
    <xf numFmtId="49" fontId="7" fillId="10" borderId="12" xfId="38" applyFont="1" applyFill="1" applyBorder="1" applyAlignment="1" applyProtection="1">
      <alignment horizontal="right" vertical="center" wrapText="1"/>
    </xf>
    <xf numFmtId="49" fontId="71" fillId="10" borderId="13" xfId="38"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8" fillId="0" borderId="0" xfId="53" applyFont="1" applyAlignment="1" applyProtection="1">
      <alignment vertical="center" wrapText="1"/>
    </xf>
    <xf numFmtId="49" fontId="52" fillId="0" borderId="0" xfId="0" applyFont="1" applyProtection="1">
      <alignment vertical="top"/>
    </xf>
    <xf numFmtId="49" fontId="56" fillId="0" borderId="0" xfId="0" applyFont="1" applyProtection="1">
      <alignment vertical="top"/>
    </xf>
    <xf numFmtId="49" fontId="0" fillId="0" borderId="0" xfId="0" applyProtection="1">
      <alignment vertical="top"/>
    </xf>
    <xf numFmtId="49" fontId="31" fillId="0" borderId="5" xfId="32" applyNumberFormat="1" applyFont="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49" fontId="5" fillId="7" borderId="5" xfId="53"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39" fillId="10" borderId="13" xfId="38" applyFont="1" applyFill="1" applyBorder="1" applyAlignment="1" applyProtection="1">
      <alignment horizontal="left" vertical="center" indent="1"/>
    </xf>
    <xf numFmtId="49" fontId="5" fillId="10" borderId="13" xfId="38" applyFill="1" applyBorder="1" applyAlignment="1" applyProtection="1">
      <alignment horizontal="right" vertical="center" wrapText="1"/>
    </xf>
    <xf numFmtId="49" fontId="5" fillId="10" borderId="14" xfId="38" applyFill="1" applyBorder="1" applyAlignment="1" applyProtection="1">
      <alignment horizontal="right" vertical="center" wrapText="1"/>
    </xf>
    <xf numFmtId="0" fontId="5" fillId="0" borderId="54" xfId="53" applyFont="1" applyBorder="1" applyAlignment="1" applyProtection="1">
      <alignment vertical="center" wrapText="1"/>
    </xf>
    <xf numFmtId="0" fontId="43" fillId="0" borderId="0" xfId="53" applyFont="1" applyAlignment="1" applyProtection="1">
      <alignment vertical="center" wrapText="1"/>
    </xf>
    <xf numFmtId="0" fontId="8" fillId="0" borderId="0" xfId="53" applyFont="1" applyAlignment="1" applyProtection="1">
      <alignment vertical="center" wrapText="1"/>
    </xf>
    <xf numFmtId="0" fontId="44" fillId="0" borderId="0" xfId="53" applyFont="1" applyAlignment="1" applyProtection="1">
      <alignment horizontal="center" vertical="center" wrapText="1"/>
    </xf>
    <xf numFmtId="0" fontId="53" fillId="0" borderId="0" xfId="35" applyFont="1" applyProtection="1"/>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8"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59" fillId="0" borderId="0" xfId="39" applyNumberFormat="1" applyFont="1" applyAlignment="1" applyProtection="1">
      <alignment vertical="center"/>
    </xf>
    <xf numFmtId="0" fontId="41" fillId="0" borderId="0" xfId="39" applyNumberFormat="1" applyFont="1" applyAlignment="1" applyProtection="1">
      <alignment vertical="center"/>
    </xf>
    <xf numFmtId="0" fontId="5" fillId="0" borderId="0" xfId="31" applyFont="1" applyBorder="1" applyAlignment="1" applyProtection="1">
      <alignment vertical="center" wrapText="1"/>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59" fillId="0" borderId="0" xfId="39" applyNumberFormat="1" applyFont="1" applyBorder="1" applyAlignment="1" applyProtection="1">
      <alignment vertical="center"/>
    </xf>
    <xf numFmtId="0" fontId="5" fillId="0" borderId="0" xfId="43" applyFont="1" applyAlignment="1" applyProtection="1">
      <alignment vertical="center" wrapText="1"/>
    </xf>
    <xf numFmtId="49" fontId="5" fillId="0" borderId="0" xfId="51" applyNumberFormat="1" applyFont="1" applyAlignment="1" applyProtection="1">
      <alignment horizontal="center" vertical="center" wrapText="1"/>
    </xf>
    <xf numFmtId="0" fontId="5" fillId="0" borderId="0" xfId="43" applyFont="1" applyAlignment="1" applyProtection="1">
      <alignment horizontal="right" vertical="center" wrapText="1"/>
    </xf>
    <xf numFmtId="0" fontId="21" fillId="0" borderId="0" xfId="39" applyNumberFormat="1" applyFont="1" applyBorder="1" applyAlignment="1" applyProtection="1">
      <alignment vertical="center"/>
    </xf>
    <xf numFmtId="0" fontId="5" fillId="0" borderId="0" xfId="43" applyFont="1" applyAlignment="1" applyProtection="1">
      <alignment horizontal="center" vertical="center" wrapText="1"/>
    </xf>
    <xf numFmtId="0" fontId="45" fillId="0" borderId="0" xfId="43" applyFont="1" applyAlignment="1" applyProtection="1">
      <alignment horizontal="center" vertical="center" wrapText="1"/>
    </xf>
    <xf numFmtId="0" fontId="5" fillId="0" borderId="5" xfId="43"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39"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39"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39" applyNumberFormat="1" applyFont="1" applyBorder="1" applyAlignment="1" applyProtection="1">
      <alignment vertical="center"/>
    </xf>
    <xf numFmtId="49" fontId="39" fillId="10" borderId="14" xfId="38" applyFont="1" applyFill="1" applyBorder="1" applyAlignment="1" applyProtection="1">
      <alignment horizontal="left" vertical="center" indent="1"/>
    </xf>
    <xf numFmtId="49" fontId="7" fillId="10" borderId="14" xfId="38"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1" applyNumberFormat="1" applyFont="1" applyAlignment="1" applyProtection="1">
      <alignment vertical="center" wrapText="1"/>
    </xf>
    <xf numFmtId="49" fontId="39" fillId="10" borderId="13" xfId="38" applyFont="1" applyFill="1" applyBorder="1" applyAlignment="1" applyProtection="1">
      <alignment horizontal="left" vertical="center" indent="2"/>
    </xf>
    <xf numFmtId="0" fontId="35" fillId="0" borderId="19" xfId="39" applyNumberFormat="1" applyBorder="1" applyAlignment="1" applyProtection="1">
      <alignment vertical="center"/>
    </xf>
    <xf numFmtId="49" fontId="14" fillId="0" borderId="0" xfId="40" applyFont="1" applyFill="1" applyBorder="1" applyAlignment="1">
      <alignment horizontal="left" wrapText="1"/>
    </xf>
    <xf numFmtId="0" fontId="18" fillId="0" borderId="0" xfId="19" applyFill="1" applyBorder="1" applyAlignment="1">
      <alignment horizontal="left" vertical="top" wrapText="1"/>
    </xf>
    <xf numFmtId="49" fontId="14" fillId="0" borderId="0" xfId="40" applyFont="1" applyFill="1" applyBorder="1" applyAlignment="1">
      <alignment horizontal="justify" vertical="justify" wrapText="1"/>
    </xf>
    <xf numFmtId="0" fontId="14" fillId="0" borderId="0" xfId="46" applyFont="1" applyAlignment="1">
      <alignment vertical="top" wrapText="1"/>
    </xf>
    <xf numFmtId="49" fontId="0" fillId="0" borderId="0" xfId="0" applyBorder="1">
      <alignment vertical="top"/>
    </xf>
    <xf numFmtId="0" fontId="33" fillId="0" borderId="0" xfId="40" applyNumberFormat="1" applyFont="1" applyFill="1" applyBorder="1" applyAlignment="1">
      <alignment horizontal="left" vertical="center" wrapText="1"/>
    </xf>
    <xf numFmtId="0" fontId="32" fillId="0" borderId="0" xfId="40" applyNumberFormat="1" applyFont="1" applyFill="1" applyBorder="1" applyAlignment="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lignment horizontal="justify" vertical="center" wrapText="1"/>
    </xf>
    <xf numFmtId="0" fontId="14" fillId="0" borderId="0" xfId="40" applyNumberFormat="1" applyFont="1" applyFill="1" applyBorder="1" applyAlignment="1">
      <alignment horizontal="justify" vertical="top"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49" fontId="14" fillId="0" borderId="0" xfId="40" applyFont="1" applyFill="1" applyBorder="1" applyAlignment="1">
      <alignment horizontal="left" vertical="top" wrapText="1" indent="1"/>
    </xf>
    <xf numFmtId="49" fontId="14" fillId="0" borderId="9" xfId="40" applyFont="1" applyFill="1" applyBorder="1" applyAlignment="1">
      <alignment vertical="center" wrapText="1"/>
    </xf>
    <xf numFmtId="49" fontId="14"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0" applyFont="1" applyFill="1" applyBorder="1" applyAlignment="1">
      <alignment horizontal="left" vertical="center" wrapText="1"/>
    </xf>
    <xf numFmtId="49" fontId="14" fillId="0" borderId="0" xfId="40" applyFont="1" applyFill="1" applyBorder="1" applyAlignment="1">
      <alignment horizontal="left" vertical="center" wrapText="1"/>
    </xf>
    <xf numFmtId="0" fontId="5" fillId="0" borderId="31" xfId="50" applyBorder="1" applyAlignment="1">
      <alignment horizontal="left" vertical="center" wrapText="1" indent="1"/>
    </xf>
    <xf numFmtId="0" fontId="5" fillId="0" borderId="0" xfId="50" applyAlignment="1">
      <alignment vertical="center" wrapText="1"/>
    </xf>
    <xf numFmtId="14" fontId="5" fillId="7" borderId="5" xfId="51" applyNumberFormat="1" applyFont="1" applyFill="1" applyBorder="1" applyAlignment="1" applyProtection="1">
      <alignment horizontal="left" vertical="center" wrapText="1" indent="1"/>
    </xf>
    <xf numFmtId="0" fontId="31" fillId="0" borderId="16" xfId="53" applyFont="1" applyBorder="1" applyAlignment="1" applyProtection="1">
      <alignment horizontal="center" vertical="center" wrapText="1"/>
    </xf>
    <xf numFmtId="0" fontId="27" fillId="0" borderId="16" xfId="53"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0" fontId="5" fillId="7" borderId="15" xfId="53" applyFont="1" applyFill="1" applyBorder="1" applyAlignment="1" applyProtection="1">
      <alignment horizontal="left" vertical="center" wrapText="1" indent="1"/>
    </xf>
    <xf numFmtId="0" fontId="5" fillId="9" borderId="21" xfId="53" applyFont="1" applyFill="1" applyBorder="1" applyAlignment="1" applyProtection="1">
      <alignment horizontal="left" vertical="center" wrapText="1" indent="1"/>
    </xf>
    <xf numFmtId="0" fontId="5" fillId="9" borderId="22" xfId="53" applyFont="1" applyFill="1" applyBorder="1" applyAlignment="1" applyProtection="1">
      <alignment horizontal="left" vertical="center" wrapText="1" indent="1"/>
    </xf>
    <xf numFmtId="14" fontId="31" fillId="0" borderId="15" xfId="51" applyNumberFormat="1" applyFont="1" applyBorder="1" applyAlignment="1" applyProtection="1">
      <alignment horizontal="center" vertical="center" wrapText="1"/>
    </xf>
    <xf numFmtId="14" fontId="31" fillId="0" borderId="21" xfId="51" applyNumberFormat="1" applyFont="1" applyBorder="1" applyAlignment="1" applyProtection="1">
      <alignment horizontal="center" vertical="center" wrapText="1"/>
    </xf>
    <xf numFmtId="14" fontId="46" fillId="0" borderId="22" xfId="51" applyNumberFormat="1" applyFont="1" applyBorder="1" applyAlignment="1" applyProtection="1">
      <alignment horizontal="center" vertical="center" wrapText="1"/>
    </xf>
    <xf numFmtId="168" fontId="5" fillId="0" borderId="12" xfId="53" applyNumberFormat="1" applyFont="1" applyBorder="1" applyAlignment="1" applyProtection="1">
      <alignment horizontal="center" vertical="center" wrapText="1"/>
    </xf>
    <xf numFmtId="168" fontId="5" fillId="0" borderId="14" xfId="53" applyNumberFormat="1" applyFont="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3" applyFont="1" applyAlignment="1" applyProtection="1">
      <alignment horizontal="center" vertical="center" wrapText="1"/>
    </xf>
    <xf numFmtId="49" fontId="5" fillId="0" borderId="0" xfId="51"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0" fontId="5" fillId="15" borderId="0" xfId="43" applyFont="1" applyFill="1" applyAlignment="1" applyProtection="1">
      <alignment horizontal="center" vertical="center" wrapText="1"/>
    </xf>
    <xf numFmtId="0" fontId="5" fillId="0" borderId="5" xfId="43" applyFont="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Border="1" applyAlignment="1" applyProtection="1">
      <alignment horizontal="center" vertical="center"/>
    </xf>
    <xf numFmtId="0" fontId="5" fillId="0" borderId="0" xfId="43" applyFont="1" applyAlignment="1" applyProtection="1">
      <alignment horizontal="right" vertical="center" wrapText="1"/>
    </xf>
    <xf numFmtId="0" fontId="5" fillId="0" borderId="0" xfId="31" applyFont="1" applyBorder="1" applyProtection="1">
      <alignment horizontal="center" vertical="center" wrapText="1"/>
    </xf>
    <xf numFmtId="0" fontId="35" fillId="0" borderId="0" xfId="39" applyNumberFormat="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Border="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Border="1" applyAlignment="1" applyProtection="1">
      <alignment horizontal="center" vertical="center" wrapText="1"/>
    </xf>
    <xf numFmtId="14" fontId="46" fillId="0" borderId="21" xfId="51"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3" applyFont="1" applyBorder="1" applyAlignment="1" applyProtection="1">
      <alignment horizontal="center" vertical="center" wrapText="1"/>
    </xf>
    <xf numFmtId="0" fontId="5" fillId="0" borderId="30" xfId="53" applyFont="1" applyBorder="1" applyAlignment="1" applyProtection="1">
      <alignment horizontal="center" vertical="center" wrapText="1"/>
    </xf>
    <xf numFmtId="0" fontId="5"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0" xfId="53" applyFont="1" applyAlignment="1">
      <alignment horizontal="left" vertical="top" wrapTex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2" xfId="32" applyFont="1" applyBorder="1" applyAlignment="1">
      <alignment horizontal="left" vertical="top" wrapText="1"/>
    </xf>
    <xf numFmtId="0" fontId="5" fillId="0" borderId="14" xfId="32" applyFont="1" applyBorder="1" applyAlignment="1">
      <alignment horizontal="left" vertical="top" wrapText="1"/>
    </xf>
    <xf numFmtId="0" fontId="5" fillId="0" borderId="15" xfId="53" applyFont="1" applyBorder="1" applyAlignment="1">
      <alignment horizontal="center" vertical="center" wrapText="1"/>
    </xf>
    <xf numFmtId="0" fontId="5" fillId="0" borderId="5" xfId="53" applyFont="1" applyBorder="1" applyAlignment="1">
      <alignment horizontal="center" vertical="center" wrapText="1"/>
    </xf>
    <xf numFmtId="0" fontId="5" fillId="0" borderId="5" xfId="32" applyFont="1" applyBorder="1">
      <alignment horizontal="center" vertical="center" wrapText="1"/>
    </xf>
    <xf numFmtId="0" fontId="5" fillId="0" borderId="12"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3" applyFont="1" applyBorder="1" applyAlignment="1">
      <alignment horizontal="left" vertical="top" wrapText="1"/>
    </xf>
    <xf numFmtId="0" fontId="5" fillId="0" borderId="22" xfId="53" applyFont="1" applyBorder="1" applyAlignment="1">
      <alignment horizontal="left" vertical="top" wrapText="1"/>
    </xf>
    <xf numFmtId="49" fontId="5" fillId="0" borderId="0" xfId="38" applyBorder="1" applyAlignment="1">
      <alignment horizontal="left" vertical="top" wrapText="1"/>
    </xf>
    <xf numFmtId="0" fontId="18" fillId="0" borderId="13" xfId="31" applyFont="1" applyBorder="1" applyAlignment="1">
      <alignment horizontal="left" vertical="center" wrapText="1" indent="1"/>
    </xf>
    <xf numFmtId="0" fontId="5" fillId="0" borderId="5" xfId="44"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0" applyFont="1" applyAlignment="1">
      <alignment horizontal="left" vertical="center" wrapText="1"/>
    </xf>
    <xf numFmtId="0" fontId="40" fillId="0" borderId="0" xfId="50" applyFont="1" applyAlignment="1">
      <alignment horizontal="left" vertical="top" wrapText="1"/>
    </xf>
    <xf numFmtId="0" fontId="8" fillId="0" borderId="0" xfId="50" applyFont="1" applyAlignment="1">
      <alignment horizontal="justify" vertical="top" wrapText="1"/>
    </xf>
    <xf numFmtId="0" fontId="40" fillId="0" borderId="0" xfId="50" applyFont="1" applyAlignment="1">
      <alignment horizontal="justify" vertical="top" wrapText="1"/>
    </xf>
    <xf numFmtId="14" fontId="5" fillId="7" borderId="5" xfId="51"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49" fontId="5" fillId="11" borderId="5" xfId="51" applyNumberFormat="1" applyFont="1" applyFill="1" applyBorder="1" applyAlignment="1">
      <alignment horizontal="center" vertical="center" wrapText="1"/>
    </xf>
    <xf numFmtId="14" fontId="46" fillId="0" borderId="15" xfId="51" applyNumberFormat="1" applyFont="1" applyBorder="1" applyAlignment="1">
      <alignment horizontal="center" vertical="center" wrapText="1"/>
    </xf>
    <xf numFmtId="14" fontId="46" fillId="0" borderId="21" xfId="51"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0" fontId="27" fillId="0" borderId="16" xfId="53" applyFont="1" applyBorder="1" applyAlignment="1">
      <alignment horizontal="center" vertical="top" wrapText="1"/>
    </xf>
    <xf numFmtId="0" fontId="5" fillId="9" borderId="5" xfId="53" applyFont="1" applyFill="1" applyBorder="1" applyAlignment="1" applyProtection="1">
      <alignment horizontal="left" vertical="center" wrapText="1"/>
      <protection locked="0"/>
    </xf>
    <xf numFmtId="0" fontId="27" fillId="0" borderId="0" xfId="53" applyFont="1" applyAlignment="1">
      <alignment horizontal="center" vertical="top" wrapText="1"/>
    </xf>
    <xf numFmtId="14" fontId="46" fillId="0" borderId="5" xfId="51" applyNumberFormat="1" applyFont="1" applyBorder="1" applyAlignment="1">
      <alignment horizontal="center" vertical="center" wrapText="1"/>
    </xf>
    <xf numFmtId="14" fontId="46" fillId="0" borderId="25" xfId="51" applyNumberFormat="1" applyFont="1" applyBorder="1" applyAlignment="1">
      <alignment horizontal="center" vertical="center" wrapText="1"/>
    </xf>
    <xf numFmtId="14" fontId="46" fillId="0" borderId="19" xfId="51"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3" applyFont="1" applyFill="1" applyAlignment="1">
      <alignment horizontal="center" vertical="center" wrapText="1"/>
    </xf>
  </cellXfs>
  <cellStyles count="106">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21000000}"/>
    <cellStyle name="currency1" xfId="96" xr:uid="{00000000-0005-0000-0000-000022000000}"/>
    <cellStyle name="Currency2" xfId="17" xr:uid="{00000000-0005-0000-0000-000023000000}"/>
    <cellStyle name="currency3" xfId="97" xr:uid="{00000000-0005-0000-0000-000024000000}"/>
    <cellStyle name="currency4" xfId="98" xr:uid="{00000000-0005-0000-0000-000025000000}"/>
    <cellStyle name="Followed Hyperlink" xfId="18" xr:uid="{00000000-0005-0000-0000-000026000000}"/>
    <cellStyle name="Header 3" xfId="19" xr:uid="{00000000-0005-0000-0000-000027000000}"/>
    <cellStyle name="Hyperlink" xfId="20" xr:uid="{00000000-0005-0000-0000-000028000000}"/>
    <cellStyle name="normal" xfId="21" xr:uid="{00000000-0005-0000-0000-000029000000}"/>
    <cellStyle name="Normal1" xfId="22" xr:uid="{00000000-0005-0000-0000-00002A000000}"/>
    <cellStyle name="Normal2" xfId="23" xr:uid="{00000000-0005-0000-0000-00002B000000}"/>
    <cellStyle name="Percent1" xfId="24" xr:uid="{00000000-0005-0000-0000-00002C000000}"/>
    <cellStyle name="Title 4" xfId="25" xr:uid="{00000000-0005-0000-0000-00002D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38000000}"/>
    <cellStyle name="Гиперссылка 2 2" xfId="29" xr:uid="{00000000-0005-0000-0000-000039000000}"/>
    <cellStyle name="Гиперссылка 4" xfId="30" xr:uid="{00000000-0005-0000-0000-00003A000000}"/>
    <cellStyle name="Денежный" xfId="103" builtinId="4" hidden="1"/>
    <cellStyle name="Денежный [0]" xfId="104" builtinId="7" hidden="1"/>
    <cellStyle name="Заголовок" xfId="31" xr:uid="{00000000-0005-0000-0000-00003D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42000000}"/>
    <cellStyle name="Значение" xfId="33" xr:uid="{00000000-0005-0000-0000-000043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49000000}"/>
    <cellStyle name="Обычный 12 2" xfId="34" xr:uid="{00000000-0005-0000-0000-00004A000000}"/>
    <cellStyle name="Обычный 15" xfId="35" xr:uid="{00000000-0005-0000-0000-00004B000000}"/>
    <cellStyle name="Обычный 2" xfId="36" xr:uid="{00000000-0005-0000-0000-00004C000000}"/>
    <cellStyle name="Обычный 2 2" xfId="37" xr:uid="{00000000-0005-0000-0000-00004D000000}"/>
    <cellStyle name="Обычный 2 4" xfId="100" xr:uid="{00000000-0005-0000-0000-00004E000000}"/>
    <cellStyle name="Обычный 3" xfId="38" xr:uid="{00000000-0005-0000-0000-00004F000000}"/>
    <cellStyle name="Обычный 3 2" xfId="39" xr:uid="{00000000-0005-0000-0000-000050000000}"/>
    <cellStyle name="Обычный 3 3" xfId="40" xr:uid="{00000000-0005-0000-0000-000051000000}"/>
    <cellStyle name="Обычный 5" xfId="41" xr:uid="{00000000-0005-0000-0000-000052000000}"/>
    <cellStyle name="Обычный_INVEST.WARM.PLAN.4.78(v0.1)" xfId="42" xr:uid="{00000000-0005-0000-0000-000053000000}"/>
    <cellStyle name="Обычный_JKH.OPEN.INFO.HVS(v3.5)_цены161210" xfId="43" xr:uid="{00000000-0005-0000-0000-000054000000}"/>
    <cellStyle name="Обычный_JKH.OPEN.INFO.PRICE.VO_v4.0(10.02.11)" xfId="44" xr:uid="{00000000-0005-0000-0000-000055000000}"/>
    <cellStyle name="Обычный_KRU.TARIFF.FACT-0.3" xfId="45" xr:uid="{00000000-0005-0000-0000-000056000000}"/>
    <cellStyle name="Обычный_KRU.TARIFF.TE.FACT(v0.5)_import_02.02 2" xfId="46" xr:uid="{00000000-0005-0000-0000-000057000000}"/>
    <cellStyle name="Обычный_MINENERGO.340.PRIL79(v0.1)" xfId="47" xr:uid="{00000000-0005-0000-0000-000058000000}"/>
    <cellStyle name="Обычный_PREDEL.JKH.2010(v1.3)" xfId="48" xr:uid="{00000000-0005-0000-0000-000059000000}"/>
    <cellStyle name="Обычный_razrabotka_sablonov_po_WKU" xfId="49" xr:uid="{00000000-0005-0000-0000-00005A000000}"/>
    <cellStyle name="Обычный_SIMPLE_1_massive2" xfId="50" xr:uid="{00000000-0005-0000-0000-00005B000000}"/>
    <cellStyle name="Обычный_ЖКУ_проект3" xfId="51" xr:uid="{00000000-0005-0000-0000-00005C000000}"/>
    <cellStyle name="Обычный_Макет_налог на прибыль v 0.6" xfId="52" xr:uid="{00000000-0005-0000-0000-00005D000000}"/>
    <cellStyle name="Обычный_Мониторинг инвестиций" xfId="53" xr:uid="{00000000-0005-0000-0000-00005E000000}"/>
    <cellStyle name="Обычный_Новая проверка голубых" xfId="54" xr:uid="{00000000-0005-0000-0000-00005F000000}"/>
    <cellStyle name="Обычный_Шаблон по источникам для Модуля Реестр (2)" xfId="55" xr:uid="{00000000-0005-0000-0000-000060000000}"/>
    <cellStyle name="Плохой" xfId="62" builtinId="27" hidden="1"/>
    <cellStyle name="Пояснение" xfId="70" builtinId="53" hidden="1"/>
    <cellStyle name="Примечание" xfId="69" builtinId="10" hidden="1"/>
    <cellStyle name="Процентный" xfId="105" builtinId="5" hidden="1"/>
    <cellStyle name="Связанная ячейка" xfId="66" builtinId="24" hidden="1"/>
    <cellStyle name="Текст предупреждения" xfId="68" builtinId="11" hidden="1"/>
    <cellStyle name="Финансовый" xfId="101" builtinId="3" hidden="1"/>
    <cellStyle name="Финансовый [0]" xfId="102"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0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0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0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0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0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0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0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0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0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0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0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0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000-0000A60F07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000-0000A70F07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000-0000A80F07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000-0000A90F07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000-0000AA0F07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000-0000AB0F07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0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0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000-0000AE0F07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0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0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0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0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0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0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0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000-0000B60F07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0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0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0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0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0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00000000-0008-0000-0000-000001F402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8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8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800-0000D4F8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1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2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2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200-0000351407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42</xdr:row>
      <xdr:rowOff>47625</xdr:rowOff>
    </xdr:from>
    <xdr:to>
      <xdr:col>6</xdr:col>
      <xdr:colOff>1</xdr:colOff>
      <xdr:row>42</xdr:row>
      <xdr:rowOff>333375</xdr:rowOff>
    </xdr:to>
    <xdr:sp macro="[0]!modList00.FillTemplate" textlink="">
      <xdr:nvSpPr>
        <xdr:cNvPr id="9" name="cmdFillTemp" hidden="1">
          <a:extLst>
            <a:ext uri="{FF2B5EF4-FFF2-40B4-BE49-F238E27FC236}">
              <a16:creationId xmlns:a16="http://schemas.microsoft.com/office/drawing/2014/main" id="{00000000-0008-0000-02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2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2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2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2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2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2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2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2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31</xdr:row>
      <xdr:rowOff>0</xdr:rowOff>
    </xdr:from>
    <xdr:ext cx="247650" cy="247650"/>
    <xdr:pic macro="[0]!modInfo.MainSheetHelp">
      <xdr:nvPicPr>
        <xdr:cNvPr id="15" name="ExcludeHelp_4" descr="Справка по листу" hidden="1">
          <a:extLst>
            <a:ext uri="{FF2B5EF4-FFF2-40B4-BE49-F238E27FC236}">
              <a16:creationId xmlns:a16="http://schemas.microsoft.com/office/drawing/2014/main" id="{00000000-0008-0000-0200-00000F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118</xdr:row>
      <xdr:rowOff>104775</xdr:rowOff>
    </xdr:from>
    <xdr:to>
      <xdr:col>5</xdr:col>
      <xdr:colOff>247650</xdr:colOff>
      <xdr:row>118</xdr:row>
      <xdr:rowOff>390525</xdr:rowOff>
    </xdr:to>
    <xdr:sp macro="[0]!modList07.cmdDoIt_Click_Handler" textlink="">
      <xdr:nvSpPr>
        <xdr:cNvPr id="18" name="cmdCreate_Sheets" hidden="1">
          <a:extLst>
            <a:ext uri="{FF2B5EF4-FFF2-40B4-BE49-F238E27FC236}">
              <a16:creationId xmlns:a16="http://schemas.microsoft.com/office/drawing/2014/main" id="{00000000-0008-0000-04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4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4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4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4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4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4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2" name="FREEZE_PANES_G11" descr="update_org.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3" name="UNFREEZE_PANES_G11" descr="update_org.png" hidden="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14</xdr:row>
      <xdr:rowOff>0</xdr:rowOff>
    </xdr:from>
    <xdr:to>
      <xdr:col>7</xdr:col>
      <xdr:colOff>228600</xdr:colOff>
      <xdr:row>14</xdr:row>
      <xdr:rowOff>0</xdr:rowOff>
    </xdr:to>
    <xdr:grpSp>
      <xdr:nvGrpSpPr>
        <xdr:cNvPr id="4" name="shCalendar" hidden="1">
          <a:extLst>
            <a:ext uri="{FF2B5EF4-FFF2-40B4-BE49-F238E27FC236}">
              <a16:creationId xmlns:a16="http://schemas.microsoft.com/office/drawing/2014/main" id="{00000000-0008-0000-0500-000004000000}"/>
            </a:ext>
          </a:extLst>
        </xdr:cNvPr>
        <xdr:cNvGrpSpPr>
          <a:grpSpLocks/>
        </xdr:cNvGrpSpPr>
      </xdr:nvGrpSpPr>
      <xdr:grpSpPr bwMode="auto">
        <a:xfrm>
          <a:off x="7315200" y="3067050"/>
          <a:ext cx="190500" cy="0"/>
          <a:chOff x="13896191" y="1813753"/>
          <a:chExt cx="211023" cy="178845"/>
        </a:xfrm>
      </xdr:grpSpPr>
      <xdr:sp macro="[0]!modfrmDateChoose.CalendarShow" textlink="">
        <xdr:nvSpPr>
          <xdr:cNvPr id="5" name="shCalendar_bck" hidden="1">
            <a:extLst>
              <a:ext uri="{FF2B5EF4-FFF2-40B4-BE49-F238E27FC236}">
                <a16:creationId xmlns:a16="http://schemas.microsoft.com/office/drawing/2014/main" id="{00000000-0008-0000-0500-000005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 name="shCalendar_1" descr="CalendarSmall.bmp" hidden="1">
            <a:extLst>
              <a:ext uri="{FF2B5EF4-FFF2-40B4-BE49-F238E27FC236}">
                <a16:creationId xmlns:a16="http://schemas.microsoft.com/office/drawing/2014/main" id="{00000000-0008-0000-0500-0000060000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oneCellAnchor>
    <xdr:from>
      <xdr:col>9</xdr:col>
      <xdr:colOff>38100</xdr:colOff>
      <xdr:row>14</xdr:row>
      <xdr:rowOff>0</xdr:rowOff>
    </xdr:from>
    <xdr:ext cx="190500" cy="0"/>
    <xdr:grpSp>
      <xdr:nvGrpSpPr>
        <xdr:cNvPr id="7" name="shCalendar" hidden="1">
          <a:extLst>
            <a:ext uri="{FF2B5EF4-FFF2-40B4-BE49-F238E27FC236}">
              <a16:creationId xmlns:a16="http://schemas.microsoft.com/office/drawing/2014/main" id="{F17F8877-8A78-4831-AE36-D20258FF52CF}"/>
            </a:ext>
          </a:extLst>
        </xdr:cNvPr>
        <xdr:cNvGrpSpPr>
          <a:grpSpLocks/>
        </xdr:cNvGrpSpPr>
      </xdr:nvGrpSpPr>
      <xdr:grpSpPr bwMode="auto">
        <a:xfrm>
          <a:off x="12744450" y="3067050"/>
          <a:ext cx="190500" cy="0"/>
          <a:chOff x="13896191" y="1813753"/>
          <a:chExt cx="211023" cy="178845"/>
        </a:xfrm>
      </xdr:grpSpPr>
      <xdr:sp macro="[0]!modfrmDateChoose.CalendarShow" textlink="">
        <xdr:nvSpPr>
          <xdr:cNvPr id="8" name="shCalendar_bck" hidden="1">
            <a:extLst>
              <a:ext uri="{FF2B5EF4-FFF2-40B4-BE49-F238E27FC236}">
                <a16:creationId xmlns:a16="http://schemas.microsoft.com/office/drawing/2014/main" id="{4E538221-142D-C6D8-BCFC-5B73E25491E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 name="shCalendar_1" descr="CalendarSmall.bmp" hidden="1">
            <a:extLst>
              <a:ext uri="{FF2B5EF4-FFF2-40B4-BE49-F238E27FC236}">
                <a16:creationId xmlns:a16="http://schemas.microsoft.com/office/drawing/2014/main" id="{17F5354D-B5DC-831F-5220-15F0A1B9E46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xdr:col>
      <xdr:colOff>38100</xdr:colOff>
      <xdr:row>14</xdr:row>
      <xdr:rowOff>0</xdr:rowOff>
    </xdr:from>
    <xdr:ext cx="190500" cy="0"/>
    <xdr:grpSp>
      <xdr:nvGrpSpPr>
        <xdr:cNvPr id="10" name="shCalendar" hidden="1">
          <a:extLst>
            <a:ext uri="{FF2B5EF4-FFF2-40B4-BE49-F238E27FC236}">
              <a16:creationId xmlns:a16="http://schemas.microsoft.com/office/drawing/2014/main" id="{DBD47642-2674-4D3A-AEB9-466510A53B86}"/>
            </a:ext>
          </a:extLst>
        </xdr:cNvPr>
        <xdr:cNvGrpSpPr>
          <a:grpSpLocks/>
        </xdr:cNvGrpSpPr>
      </xdr:nvGrpSpPr>
      <xdr:grpSpPr bwMode="auto">
        <a:xfrm>
          <a:off x="18173700" y="3067050"/>
          <a:ext cx="190500" cy="0"/>
          <a:chOff x="13896191" y="1813753"/>
          <a:chExt cx="211023" cy="178845"/>
        </a:xfrm>
      </xdr:grpSpPr>
      <xdr:sp macro="[0]!modfrmDateChoose.CalendarShow" textlink="">
        <xdr:nvSpPr>
          <xdr:cNvPr id="11" name="shCalendar_bck" hidden="1">
            <a:extLst>
              <a:ext uri="{FF2B5EF4-FFF2-40B4-BE49-F238E27FC236}">
                <a16:creationId xmlns:a16="http://schemas.microsoft.com/office/drawing/2014/main" id="{7F6BCE50-A5EC-13DD-FF59-313843F8068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 name="shCalendar_1" descr="CalendarSmall.bmp" hidden="1">
            <a:extLst>
              <a:ext uri="{FF2B5EF4-FFF2-40B4-BE49-F238E27FC236}">
                <a16:creationId xmlns:a16="http://schemas.microsoft.com/office/drawing/2014/main" id="{BF9A38B3-EE20-12F1-F8F6-818CAD83DA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xdr:col>
      <xdr:colOff>38100</xdr:colOff>
      <xdr:row>14</xdr:row>
      <xdr:rowOff>0</xdr:rowOff>
    </xdr:from>
    <xdr:ext cx="190500" cy="0"/>
    <xdr:grpSp>
      <xdr:nvGrpSpPr>
        <xdr:cNvPr id="13" name="shCalendar" hidden="1">
          <a:extLst>
            <a:ext uri="{FF2B5EF4-FFF2-40B4-BE49-F238E27FC236}">
              <a16:creationId xmlns:a16="http://schemas.microsoft.com/office/drawing/2014/main" id="{856589CF-193C-495A-8F55-741FAC067E6C}"/>
            </a:ext>
          </a:extLst>
        </xdr:cNvPr>
        <xdr:cNvGrpSpPr>
          <a:grpSpLocks/>
        </xdr:cNvGrpSpPr>
      </xdr:nvGrpSpPr>
      <xdr:grpSpPr bwMode="auto">
        <a:xfrm>
          <a:off x="23602950" y="3067050"/>
          <a:ext cx="190500" cy="0"/>
          <a:chOff x="13896191" y="1813753"/>
          <a:chExt cx="211023" cy="178845"/>
        </a:xfrm>
      </xdr:grpSpPr>
      <xdr:sp macro="[0]!modfrmDateChoose.CalendarShow" textlink="">
        <xdr:nvSpPr>
          <xdr:cNvPr id="14" name="shCalendar_bck" hidden="1">
            <a:extLst>
              <a:ext uri="{FF2B5EF4-FFF2-40B4-BE49-F238E27FC236}">
                <a16:creationId xmlns:a16="http://schemas.microsoft.com/office/drawing/2014/main" id="{F69962AD-31AC-AE2C-0D3A-5BA1381B0C1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 name="shCalendar_1" descr="CalendarSmall.bmp" hidden="1">
            <a:extLst>
              <a:ext uri="{FF2B5EF4-FFF2-40B4-BE49-F238E27FC236}">
                <a16:creationId xmlns:a16="http://schemas.microsoft.com/office/drawing/2014/main" id="{8A59C199-1663-99E5-B3CE-6A8C3270469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xdr:col>
      <xdr:colOff>38100</xdr:colOff>
      <xdr:row>14</xdr:row>
      <xdr:rowOff>0</xdr:rowOff>
    </xdr:from>
    <xdr:ext cx="190500" cy="0"/>
    <xdr:grpSp>
      <xdr:nvGrpSpPr>
        <xdr:cNvPr id="16" name="shCalendar" hidden="1">
          <a:extLst>
            <a:ext uri="{FF2B5EF4-FFF2-40B4-BE49-F238E27FC236}">
              <a16:creationId xmlns:a16="http://schemas.microsoft.com/office/drawing/2014/main" id="{6333FDAB-D16F-462C-AB2F-A4BEE3702874}"/>
            </a:ext>
          </a:extLst>
        </xdr:cNvPr>
        <xdr:cNvGrpSpPr>
          <a:grpSpLocks/>
        </xdr:cNvGrpSpPr>
      </xdr:nvGrpSpPr>
      <xdr:grpSpPr bwMode="auto">
        <a:xfrm>
          <a:off x="29032200" y="3067050"/>
          <a:ext cx="190500" cy="0"/>
          <a:chOff x="13896191" y="1813753"/>
          <a:chExt cx="211023" cy="178845"/>
        </a:xfrm>
      </xdr:grpSpPr>
      <xdr:sp macro="[0]!modfrmDateChoose.CalendarShow" textlink="">
        <xdr:nvSpPr>
          <xdr:cNvPr id="17" name="shCalendar_bck" hidden="1">
            <a:extLst>
              <a:ext uri="{FF2B5EF4-FFF2-40B4-BE49-F238E27FC236}">
                <a16:creationId xmlns:a16="http://schemas.microsoft.com/office/drawing/2014/main" id="{F42E07BE-D61A-EF3F-0A28-B199A803985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 name="shCalendar_1" descr="CalendarSmall.bmp" hidden="1">
            <a:extLst>
              <a:ext uri="{FF2B5EF4-FFF2-40B4-BE49-F238E27FC236}">
                <a16:creationId xmlns:a16="http://schemas.microsoft.com/office/drawing/2014/main" id="{013E7E56-0117-04F7-77F2-6C6EC7BF959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xdr:col>
      <xdr:colOff>38100</xdr:colOff>
      <xdr:row>14</xdr:row>
      <xdr:rowOff>0</xdr:rowOff>
    </xdr:from>
    <xdr:ext cx="190500" cy="0"/>
    <xdr:grpSp>
      <xdr:nvGrpSpPr>
        <xdr:cNvPr id="19" name="shCalendar" hidden="1">
          <a:extLst>
            <a:ext uri="{FF2B5EF4-FFF2-40B4-BE49-F238E27FC236}">
              <a16:creationId xmlns:a16="http://schemas.microsoft.com/office/drawing/2014/main" id="{16588501-D418-4485-8FAD-443F203C5EF3}"/>
            </a:ext>
          </a:extLst>
        </xdr:cNvPr>
        <xdr:cNvGrpSpPr>
          <a:grpSpLocks/>
        </xdr:cNvGrpSpPr>
      </xdr:nvGrpSpPr>
      <xdr:grpSpPr bwMode="auto">
        <a:xfrm>
          <a:off x="34461450" y="3067050"/>
          <a:ext cx="190500" cy="0"/>
          <a:chOff x="13896191" y="1813753"/>
          <a:chExt cx="211023" cy="178845"/>
        </a:xfrm>
      </xdr:grpSpPr>
      <xdr:sp macro="[0]!modfrmDateChoose.CalendarShow" textlink="">
        <xdr:nvSpPr>
          <xdr:cNvPr id="20" name="shCalendar_bck" hidden="1">
            <a:extLst>
              <a:ext uri="{FF2B5EF4-FFF2-40B4-BE49-F238E27FC236}">
                <a16:creationId xmlns:a16="http://schemas.microsoft.com/office/drawing/2014/main" id="{36034DBB-70C3-2437-111A-2B5C2B25C4C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 name="shCalendar_1" descr="CalendarSmall.bmp" hidden="1">
            <a:extLst>
              <a:ext uri="{FF2B5EF4-FFF2-40B4-BE49-F238E27FC236}">
                <a16:creationId xmlns:a16="http://schemas.microsoft.com/office/drawing/2014/main" id="{95E6BEA1-6E39-ABC2-9B73-55A29F8469D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xdr:col>
      <xdr:colOff>38100</xdr:colOff>
      <xdr:row>14</xdr:row>
      <xdr:rowOff>0</xdr:rowOff>
    </xdr:from>
    <xdr:ext cx="190500" cy="0"/>
    <xdr:grpSp>
      <xdr:nvGrpSpPr>
        <xdr:cNvPr id="22" name="shCalendar" hidden="1">
          <a:extLst>
            <a:ext uri="{FF2B5EF4-FFF2-40B4-BE49-F238E27FC236}">
              <a16:creationId xmlns:a16="http://schemas.microsoft.com/office/drawing/2014/main" id="{9131E842-9944-447B-A041-15DA2E66015A}"/>
            </a:ext>
          </a:extLst>
        </xdr:cNvPr>
        <xdr:cNvGrpSpPr>
          <a:grpSpLocks/>
        </xdr:cNvGrpSpPr>
      </xdr:nvGrpSpPr>
      <xdr:grpSpPr bwMode="auto">
        <a:xfrm>
          <a:off x="39890700" y="3067050"/>
          <a:ext cx="190500" cy="0"/>
          <a:chOff x="13896191" y="1813753"/>
          <a:chExt cx="211023" cy="178845"/>
        </a:xfrm>
      </xdr:grpSpPr>
      <xdr:sp macro="[0]!modfrmDateChoose.CalendarShow" textlink="">
        <xdr:nvSpPr>
          <xdr:cNvPr id="23" name="shCalendar_bck" hidden="1">
            <a:extLst>
              <a:ext uri="{FF2B5EF4-FFF2-40B4-BE49-F238E27FC236}">
                <a16:creationId xmlns:a16="http://schemas.microsoft.com/office/drawing/2014/main" id="{1BEA072F-FFC6-6077-8358-1135BD90DC2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 name="shCalendar_1" descr="CalendarSmall.bmp" hidden="1">
            <a:extLst>
              <a:ext uri="{FF2B5EF4-FFF2-40B4-BE49-F238E27FC236}">
                <a16:creationId xmlns:a16="http://schemas.microsoft.com/office/drawing/2014/main" id="{E063BDED-0C53-7485-C29B-7666852A082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21</xdr:col>
      <xdr:colOff>38100</xdr:colOff>
      <xdr:row>14</xdr:row>
      <xdr:rowOff>0</xdr:rowOff>
    </xdr:from>
    <xdr:ext cx="190500" cy="0"/>
    <xdr:grpSp>
      <xdr:nvGrpSpPr>
        <xdr:cNvPr id="25" name="shCalendar" hidden="1">
          <a:extLst>
            <a:ext uri="{FF2B5EF4-FFF2-40B4-BE49-F238E27FC236}">
              <a16:creationId xmlns:a16="http://schemas.microsoft.com/office/drawing/2014/main" id="{B33AE593-2DA2-4AD7-AE31-8FCFF45428CD}"/>
            </a:ext>
          </a:extLst>
        </xdr:cNvPr>
        <xdr:cNvGrpSpPr>
          <a:grpSpLocks/>
        </xdr:cNvGrpSpPr>
      </xdr:nvGrpSpPr>
      <xdr:grpSpPr bwMode="auto">
        <a:xfrm>
          <a:off x="45319950" y="3067050"/>
          <a:ext cx="190500" cy="0"/>
          <a:chOff x="13896191" y="1813753"/>
          <a:chExt cx="211023" cy="178845"/>
        </a:xfrm>
      </xdr:grpSpPr>
      <xdr:sp macro="[0]!modfrmDateChoose.CalendarShow" textlink="">
        <xdr:nvSpPr>
          <xdr:cNvPr id="26" name="shCalendar_bck" hidden="1">
            <a:extLst>
              <a:ext uri="{FF2B5EF4-FFF2-40B4-BE49-F238E27FC236}">
                <a16:creationId xmlns:a16="http://schemas.microsoft.com/office/drawing/2014/main" id="{7E0AFB6B-E2E6-A298-7C6C-6D8B7626E8C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 name="shCalendar_1" descr="CalendarSmall.bmp" hidden="1">
            <a:extLst>
              <a:ext uri="{FF2B5EF4-FFF2-40B4-BE49-F238E27FC236}">
                <a16:creationId xmlns:a16="http://schemas.microsoft.com/office/drawing/2014/main" id="{19F44B9E-7AFF-B362-3109-76A2C1F825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23</xdr:col>
      <xdr:colOff>38100</xdr:colOff>
      <xdr:row>14</xdr:row>
      <xdr:rowOff>0</xdr:rowOff>
    </xdr:from>
    <xdr:ext cx="190500" cy="0"/>
    <xdr:grpSp>
      <xdr:nvGrpSpPr>
        <xdr:cNvPr id="28" name="shCalendar" hidden="1">
          <a:extLst>
            <a:ext uri="{FF2B5EF4-FFF2-40B4-BE49-F238E27FC236}">
              <a16:creationId xmlns:a16="http://schemas.microsoft.com/office/drawing/2014/main" id="{03457C44-4AF6-4D92-BCC5-9DDB3D9036D1}"/>
            </a:ext>
          </a:extLst>
        </xdr:cNvPr>
        <xdr:cNvGrpSpPr>
          <a:grpSpLocks/>
        </xdr:cNvGrpSpPr>
      </xdr:nvGrpSpPr>
      <xdr:grpSpPr bwMode="auto">
        <a:xfrm>
          <a:off x="50749200" y="3067050"/>
          <a:ext cx="190500" cy="0"/>
          <a:chOff x="13896191" y="1813753"/>
          <a:chExt cx="211023" cy="178845"/>
        </a:xfrm>
      </xdr:grpSpPr>
      <xdr:sp macro="[0]!modfrmDateChoose.CalendarShow" textlink="">
        <xdr:nvSpPr>
          <xdr:cNvPr id="29" name="shCalendar_bck" hidden="1">
            <a:extLst>
              <a:ext uri="{FF2B5EF4-FFF2-40B4-BE49-F238E27FC236}">
                <a16:creationId xmlns:a16="http://schemas.microsoft.com/office/drawing/2014/main" id="{5427ABF7-4639-7C3A-9327-EF4439D886F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0" name="shCalendar_1" descr="CalendarSmall.bmp" hidden="1">
            <a:extLst>
              <a:ext uri="{FF2B5EF4-FFF2-40B4-BE49-F238E27FC236}">
                <a16:creationId xmlns:a16="http://schemas.microsoft.com/office/drawing/2014/main" id="{1BFA3CC3-C835-A954-9E2F-1B42D8EADAD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25</xdr:col>
      <xdr:colOff>38100</xdr:colOff>
      <xdr:row>14</xdr:row>
      <xdr:rowOff>0</xdr:rowOff>
    </xdr:from>
    <xdr:ext cx="190500" cy="0"/>
    <xdr:grpSp>
      <xdr:nvGrpSpPr>
        <xdr:cNvPr id="31" name="shCalendar" hidden="1">
          <a:extLst>
            <a:ext uri="{FF2B5EF4-FFF2-40B4-BE49-F238E27FC236}">
              <a16:creationId xmlns:a16="http://schemas.microsoft.com/office/drawing/2014/main" id="{696B9166-D9C7-47EC-B7CD-A681D6B5A2E7}"/>
            </a:ext>
          </a:extLst>
        </xdr:cNvPr>
        <xdr:cNvGrpSpPr>
          <a:grpSpLocks/>
        </xdr:cNvGrpSpPr>
      </xdr:nvGrpSpPr>
      <xdr:grpSpPr bwMode="auto">
        <a:xfrm>
          <a:off x="56178450" y="3067050"/>
          <a:ext cx="190500" cy="0"/>
          <a:chOff x="13896191" y="1813753"/>
          <a:chExt cx="211023" cy="178845"/>
        </a:xfrm>
      </xdr:grpSpPr>
      <xdr:sp macro="[0]!modfrmDateChoose.CalendarShow" textlink="">
        <xdr:nvSpPr>
          <xdr:cNvPr id="32" name="shCalendar_bck" hidden="1">
            <a:extLst>
              <a:ext uri="{FF2B5EF4-FFF2-40B4-BE49-F238E27FC236}">
                <a16:creationId xmlns:a16="http://schemas.microsoft.com/office/drawing/2014/main" id="{1642BAD1-259A-0D5F-5C5A-9B9E1D315B3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3" name="shCalendar_1" descr="CalendarSmall.bmp" hidden="1">
            <a:extLst>
              <a:ext uri="{FF2B5EF4-FFF2-40B4-BE49-F238E27FC236}">
                <a16:creationId xmlns:a16="http://schemas.microsoft.com/office/drawing/2014/main" id="{EB728793-B077-9EB1-7936-E3B1F22D664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27</xdr:col>
      <xdr:colOff>38100</xdr:colOff>
      <xdr:row>14</xdr:row>
      <xdr:rowOff>0</xdr:rowOff>
    </xdr:from>
    <xdr:ext cx="190500" cy="0"/>
    <xdr:grpSp>
      <xdr:nvGrpSpPr>
        <xdr:cNvPr id="34" name="shCalendar" hidden="1">
          <a:extLst>
            <a:ext uri="{FF2B5EF4-FFF2-40B4-BE49-F238E27FC236}">
              <a16:creationId xmlns:a16="http://schemas.microsoft.com/office/drawing/2014/main" id="{5063C4B4-58C3-45B7-A812-4A600883CA0E}"/>
            </a:ext>
          </a:extLst>
        </xdr:cNvPr>
        <xdr:cNvGrpSpPr>
          <a:grpSpLocks/>
        </xdr:cNvGrpSpPr>
      </xdr:nvGrpSpPr>
      <xdr:grpSpPr bwMode="auto">
        <a:xfrm>
          <a:off x="61607700" y="3067050"/>
          <a:ext cx="190500" cy="0"/>
          <a:chOff x="13896191" y="1813753"/>
          <a:chExt cx="211023" cy="178845"/>
        </a:xfrm>
      </xdr:grpSpPr>
      <xdr:sp macro="[0]!modfrmDateChoose.CalendarShow" textlink="">
        <xdr:nvSpPr>
          <xdr:cNvPr id="35" name="shCalendar_bck" hidden="1">
            <a:extLst>
              <a:ext uri="{FF2B5EF4-FFF2-40B4-BE49-F238E27FC236}">
                <a16:creationId xmlns:a16="http://schemas.microsoft.com/office/drawing/2014/main" id="{B9CFDDEE-F960-7137-0F61-0EF6BD09608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6" name="shCalendar_1" descr="CalendarSmall.bmp" hidden="1">
            <a:extLst>
              <a:ext uri="{FF2B5EF4-FFF2-40B4-BE49-F238E27FC236}">
                <a16:creationId xmlns:a16="http://schemas.microsoft.com/office/drawing/2014/main" id="{5AB423CF-B634-2340-DCD4-FD0D688A73C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29</xdr:col>
      <xdr:colOff>38100</xdr:colOff>
      <xdr:row>14</xdr:row>
      <xdr:rowOff>0</xdr:rowOff>
    </xdr:from>
    <xdr:ext cx="190500" cy="0"/>
    <xdr:grpSp>
      <xdr:nvGrpSpPr>
        <xdr:cNvPr id="37" name="shCalendar" hidden="1">
          <a:extLst>
            <a:ext uri="{FF2B5EF4-FFF2-40B4-BE49-F238E27FC236}">
              <a16:creationId xmlns:a16="http://schemas.microsoft.com/office/drawing/2014/main" id="{9A62C95C-73C7-4007-9CCE-D71BB01CA2B0}"/>
            </a:ext>
          </a:extLst>
        </xdr:cNvPr>
        <xdr:cNvGrpSpPr>
          <a:grpSpLocks/>
        </xdr:cNvGrpSpPr>
      </xdr:nvGrpSpPr>
      <xdr:grpSpPr bwMode="auto">
        <a:xfrm>
          <a:off x="67036950" y="3067050"/>
          <a:ext cx="190500" cy="0"/>
          <a:chOff x="13896191" y="1813753"/>
          <a:chExt cx="211023" cy="178845"/>
        </a:xfrm>
      </xdr:grpSpPr>
      <xdr:sp macro="[0]!modfrmDateChoose.CalendarShow" textlink="">
        <xdr:nvSpPr>
          <xdr:cNvPr id="38" name="shCalendar_bck" hidden="1">
            <a:extLst>
              <a:ext uri="{FF2B5EF4-FFF2-40B4-BE49-F238E27FC236}">
                <a16:creationId xmlns:a16="http://schemas.microsoft.com/office/drawing/2014/main" id="{94C4D164-277A-7C9A-4167-90F334475F1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9" name="shCalendar_1" descr="CalendarSmall.bmp" hidden="1">
            <a:extLst>
              <a:ext uri="{FF2B5EF4-FFF2-40B4-BE49-F238E27FC236}">
                <a16:creationId xmlns:a16="http://schemas.microsoft.com/office/drawing/2014/main" id="{5C944F6A-835B-86DB-01DB-D73588FE07D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31</xdr:col>
      <xdr:colOff>38100</xdr:colOff>
      <xdr:row>14</xdr:row>
      <xdr:rowOff>0</xdr:rowOff>
    </xdr:from>
    <xdr:ext cx="190500" cy="0"/>
    <xdr:grpSp>
      <xdr:nvGrpSpPr>
        <xdr:cNvPr id="40" name="shCalendar" hidden="1">
          <a:extLst>
            <a:ext uri="{FF2B5EF4-FFF2-40B4-BE49-F238E27FC236}">
              <a16:creationId xmlns:a16="http://schemas.microsoft.com/office/drawing/2014/main" id="{5D05B757-2708-41AB-95F7-E57172D354CC}"/>
            </a:ext>
          </a:extLst>
        </xdr:cNvPr>
        <xdr:cNvGrpSpPr>
          <a:grpSpLocks/>
        </xdr:cNvGrpSpPr>
      </xdr:nvGrpSpPr>
      <xdr:grpSpPr bwMode="auto">
        <a:xfrm>
          <a:off x="72466200" y="3067050"/>
          <a:ext cx="190500" cy="0"/>
          <a:chOff x="13896191" y="1813753"/>
          <a:chExt cx="211023" cy="178845"/>
        </a:xfrm>
      </xdr:grpSpPr>
      <xdr:sp macro="[0]!modfrmDateChoose.CalendarShow" textlink="">
        <xdr:nvSpPr>
          <xdr:cNvPr id="41" name="shCalendar_bck" hidden="1">
            <a:extLst>
              <a:ext uri="{FF2B5EF4-FFF2-40B4-BE49-F238E27FC236}">
                <a16:creationId xmlns:a16="http://schemas.microsoft.com/office/drawing/2014/main" id="{08D452E8-E6D4-D72E-63C7-E51767DA493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2" name="shCalendar_1" descr="CalendarSmall.bmp" hidden="1">
            <a:extLst>
              <a:ext uri="{FF2B5EF4-FFF2-40B4-BE49-F238E27FC236}">
                <a16:creationId xmlns:a16="http://schemas.microsoft.com/office/drawing/2014/main" id="{BABE2BF6-39BF-5B0B-1ED1-C9CB56827A1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33</xdr:col>
      <xdr:colOff>38100</xdr:colOff>
      <xdr:row>14</xdr:row>
      <xdr:rowOff>0</xdr:rowOff>
    </xdr:from>
    <xdr:ext cx="190500" cy="0"/>
    <xdr:grpSp>
      <xdr:nvGrpSpPr>
        <xdr:cNvPr id="43" name="shCalendar" hidden="1">
          <a:extLst>
            <a:ext uri="{FF2B5EF4-FFF2-40B4-BE49-F238E27FC236}">
              <a16:creationId xmlns:a16="http://schemas.microsoft.com/office/drawing/2014/main" id="{6194AB6F-9793-4876-A71B-9B052DB6AC07}"/>
            </a:ext>
          </a:extLst>
        </xdr:cNvPr>
        <xdr:cNvGrpSpPr>
          <a:grpSpLocks/>
        </xdr:cNvGrpSpPr>
      </xdr:nvGrpSpPr>
      <xdr:grpSpPr bwMode="auto">
        <a:xfrm>
          <a:off x="77895450" y="3067050"/>
          <a:ext cx="190500" cy="0"/>
          <a:chOff x="13896191" y="1813753"/>
          <a:chExt cx="211023" cy="178845"/>
        </a:xfrm>
      </xdr:grpSpPr>
      <xdr:sp macro="[0]!modfrmDateChoose.CalendarShow" textlink="">
        <xdr:nvSpPr>
          <xdr:cNvPr id="44" name="shCalendar_bck" hidden="1">
            <a:extLst>
              <a:ext uri="{FF2B5EF4-FFF2-40B4-BE49-F238E27FC236}">
                <a16:creationId xmlns:a16="http://schemas.microsoft.com/office/drawing/2014/main" id="{76D98A96-BDFD-5EE2-E15A-0DA144C52F2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 name="shCalendar_1" descr="CalendarSmall.bmp" hidden="1">
            <a:extLst>
              <a:ext uri="{FF2B5EF4-FFF2-40B4-BE49-F238E27FC236}">
                <a16:creationId xmlns:a16="http://schemas.microsoft.com/office/drawing/2014/main" id="{52D8976E-270B-2ED2-898E-99DA642BFC3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35</xdr:col>
      <xdr:colOff>38100</xdr:colOff>
      <xdr:row>14</xdr:row>
      <xdr:rowOff>0</xdr:rowOff>
    </xdr:from>
    <xdr:ext cx="190500" cy="0"/>
    <xdr:grpSp>
      <xdr:nvGrpSpPr>
        <xdr:cNvPr id="46" name="shCalendar" hidden="1">
          <a:extLst>
            <a:ext uri="{FF2B5EF4-FFF2-40B4-BE49-F238E27FC236}">
              <a16:creationId xmlns:a16="http://schemas.microsoft.com/office/drawing/2014/main" id="{8C0C57E8-EB37-4C2D-8C37-2CDD6217BD07}"/>
            </a:ext>
          </a:extLst>
        </xdr:cNvPr>
        <xdr:cNvGrpSpPr>
          <a:grpSpLocks/>
        </xdr:cNvGrpSpPr>
      </xdr:nvGrpSpPr>
      <xdr:grpSpPr bwMode="auto">
        <a:xfrm>
          <a:off x="83324700" y="3067050"/>
          <a:ext cx="190500" cy="0"/>
          <a:chOff x="13896191" y="1813753"/>
          <a:chExt cx="211023" cy="178845"/>
        </a:xfrm>
      </xdr:grpSpPr>
      <xdr:sp macro="[0]!modfrmDateChoose.CalendarShow" textlink="">
        <xdr:nvSpPr>
          <xdr:cNvPr id="47" name="shCalendar_bck" hidden="1">
            <a:extLst>
              <a:ext uri="{FF2B5EF4-FFF2-40B4-BE49-F238E27FC236}">
                <a16:creationId xmlns:a16="http://schemas.microsoft.com/office/drawing/2014/main" id="{2AA841A3-E17E-2BA4-A7C1-09550764A3D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8" name="shCalendar_1" descr="CalendarSmall.bmp" hidden="1">
            <a:extLst>
              <a:ext uri="{FF2B5EF4-FFF2-40B4-BE49-F238E27FC236}">
                <a16:creationId xmlns:a16="http://schemas.microsoft.com/office/drawing/2014/main" id="{DF113D2E-81ED-4F02-2E9F-FEDCC7308E0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37</xdr:col>
      <xdr:colOff>38100</xdr:colOff>
      <xdr:row>14</xdr:row>
      <xdr:rowOff>0</xdr:rowOff>
    </xdr:from>
    <xdr:ext cx="190500" cy="0"/>
    <xdr:grpSp>
      <xdr:nvGrpSpPr>
        <xdr:cNvPr id="49" name="shCalendar" hidden="1">
          <a:extLst>
            <a:ext uri="{FF2B5EF4-FFF2-40B4-BE49-F238E27FC236}">
              <a16:creationId xmlns:a16="http://schemas.microsoft.com/office/drawing/2014/main" id="{3A8B0DCF-83F3-4B69-95AC-56846367E85F}"/>
            </a:ext>
          </a:extLst>
        </xdr:cNvPr>
        <xdr:cNvGrpSpPr>
          <a:grpSpLocks/>
        </xdr:cNvGrpSpPr>
      </xdr:nvGrpSpPr>
      <xdr:grpSpPr bwMode="auto">
        <a:xfrm>
          <a:off x="88753950" y="3067050"/>
          <a:ext cx="190500" cy="0"/>
          <a:chOff x="13896191" y="1813753"/>
          <a:chExt cx="211023" cy="178845"/>
        </a:xfrm>
      </xdr:grpSpPr>
      <xdr:sp macro="[0]!modfrmDateChoose.CalendarShow" textlink="">
        <xdr:nvSpPr>
          <xdr:cNvPr id="50" name="shCalendar_bck" hidden="1">
            <a:extLst>
              <a:ext uri="{FF2B5EF4-FFF2-40B4-BE49-F238E27FC236}">
                <a16:creationId xmlns:a16="http://schemas.microsoft.com/office/drawing/2014/main" id="{82D11A6A-A2D7-CA9E-3094-498135C230A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1" name="shCalendar_1" descr="CalendarSmall.bmp" hidden="1">
            <a:extLst>
              <a:ext uri="{FF2B5EF4-FFF2-40B4-BE49-F238E27FC236}">
                <a16:creationId xmlns:a16="http://schemas.microsoft.com/office/drawing/2014/main" id="{6FB10534-6281-F332-92B9-90E0F2B6EBB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39</xdr:col>
      <xdr:colOff>38100</xdr:colOff>
      <xdr:row>14</xdr:row>
      <xdr:rowOff>0</xdr:rowOff>
    </xdr:from>
    <xdr:ext cx="190500" cy="0"/>
    <xdr:grpSp>
      <xdr:nvGrpSpPr>
        <xdr:cNvPr id="52" name="shCalendar" hidden="1">
          <a:extLst>
            <a:ext uri="{FF2B5EF4-FFF2-40B4-BE49-F238E27FC236}">
              <a16:creationId xmlns:a16="http://schemas.microsoft.com/office/drawing/2014/main" id="{8547450E-6801-4FD5-96A5-373BC6C598DF}"/>
            </a:ext>
          </a:extLst>
        </xdr:cNvPr>
        <xdr:cNvGrpSpPr>
          <a:grpSpLocks/>
        </xdr:cNvGrpSpPr>
      </xdr:nvGrpSpPr>
      <xdr:grpSpPr bwMode="auto">
        <a:xfrm>
          <a:off x="94183200" y="3067050"/>
          <a:ext cx="190500" cy="0"/>
          <a:chOff x="13896191" y="1813753"/>
          <a:chExt cx="211023" cy="178845"/>
        </a:xfrm>
      </xdr:grpSpPr>
      <xdr:sp macro="[0]!modfrmDateChoose.CalendarShow" textlink="">
        <xdr:nvSpPr>
          <xdr:cNvPr id="53" name="shCalendar_bck" hidden="1">
            <a:extLst>
              <a:ext uri="{FF2B5EF4-FFF2-40B4-BE49-F238E27FC236}">
                <a16:creationId xmlns:a16="http://schemas.microsoft.com/office/drawing/2014/main" id="{289F7DE5-5797-44CA-E93D-7857ED1E452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4" name="shCalendar_1" descr="CalendarSmall.bmp" hidden="1">
            <a:extLst>
              <a:ext uri="{FF2B5EF4-FFF2-40B4-BE49-F238E27FC236}">
                <a16:creationId xmlns:a16="http://schemas.microsoft.com/office/drawing/2014/main" id="{E72F8309-6AB9-5F86-59FF-D0ABE3A660F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41</xdr:col>
      <xdr:colOff>38100</xdr:colOff>
      <xdr:row>14</xdr:row>
      <xdr:rowOff>0</xdr:rowOff>
    </xdr:from>
    <xdr:ext cx="190500" cy="0"/>
    <xdr:grpSp>
      <xdr:nvGrpSpPr>
        <xdr:cNvPr id="55" name="shCalendar" hidden="1">
          <a:extLst>
            <a:ext uri="{FF2B5EF4-FFF2-40B4-BE49-F238E27FC236}">
              <a16:creationId xmlns:a16="http://schemas.microsoft.com/office/drawing/2014/main" id="{E17DB3AC-14A3-4F7F-91D8-3B1B3ABD4326}"/>
            </a:ext>
          </a:extLst>
        </xdr:cNvPr>
        <xdr:cNvGrpSpPr>
          <a:grpSpLocks/>
        </xdr:cNvGrpSpPr>
      </xdr:nvGrpSpPr>
      <xdr:grpSpPr bwMode="auto">
        <a:xfrm>
          <a:off x="99612450" y="3067050"/>
          <a:ext cx="190500" cy="0"/>
          <a:chOff x="13896191" y="1813753"/>
          <a:chExt cx="211023" cy="178845"/>
        </a:xfrm>
      </xdr:grpSpPr>
      <xdr:sp macro="[0]!modfrmDateChoose.CalendarShow" textlink="">
        <xdr:nvSpPr>
          <xdr:cNvPr id="56" name="shCalendar_bck" hidden="1">
            <a:extLst>
              <a:ext uri="{FF2B5EF4-FFF2-40B4-BE49-F238E27FC236}">
                <a16:creationId xmlns:a16="http://schemas.microsoft.com/office/drawing/2014/main" id="{C2D434B1-5162-4FDE-7B14-32668C80ABC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7" name="shCalendar_1" descr="CalendarSmall.bmp" hidden="1">
            <a:extLst>
              <a:ext uri="{FF2B5EF4-FFF2-40B4-BE49-F238E27FC236}">
                <a16:creationId xmlns:a16="http://schemas.microsoft.com/office/drawing/2014/main" id="{1BAD966A-B5CE-CC2E-1C78-E556BD2A5BD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43</xdr:col>
      <xdr:colOff>38100</xdr:colOff>
      <xdr:row>14</xdr:row>
      <xdr:rowOff>0</xdr:rowOff>
    </xdr:from>
    <xdr:ext cx="190500" cy="0"/>
    <xdr:grpSp>
      <xdr:nvGrpSpPr>
        <xdr:cNvPr id="58" name="shCalendar" hidden="1">
          <a:extLst>
            <a:ext uri="{FF2B5EF4-FFF2-40B4-BE49-F238E27FC236}">
              <a16:creationId xmlns:a16="http://schemas.microsoft.com/office/drawing/2014/main" id="{7CAE300D-763D-4681-A323-CE1BBD64C262}"/>
            </a:ext>
          </a:extLst>
        </xdr:cNvPr>
        <xdr:cNvGrpSpPr>
          <a:grpSpLocks/>
        </xdr:cNvGrpSpPr>
      </xdr:nvGrpSpPr>
      <xdr:grpSpPr bwMode="auto">
        <a:xfrm>
          <a:off x="105041700" y="3067050"/>
          <a:ext cx="190500" cy="0"/>
          <a:chOff x="13896191" y="1813753"/>
          <a:chExt cx="211023" cy="178845"/>
        </a:xfrm>
      </xdr:grpSpPr>
      <xdr:sp macro="[0]!modfrmDateChoose.CalendarShow" textlink="">
        <xdr:nvSpPr>
          <xdr:cNvPr id="59" name="shCalendar_bck" hidden="1">
            <a:extLst>
              <a:ext uri="{FF2B5EF4-FFF2-40B4-BE49-F238E27FC236}">
                <a16:creationId xmlns:a16="http://schemas.microsoft.com/office/drawing/2014/main" id="{C4517CEC-029E-2199-CBB6-94E3E1A1ADB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0" name="shCalendar_1" descr="CalendarSmall.bmp" hidden="1">
            <a:extLst>
              <a:ext uri="{FF2B5EF4-FFF2-40B4-BE49-F238E27FC236}">
                <a16:creationId xmlns:a16="http://schemas.microsoft.com/office/drawing/2014/main" id="{A79DF225-7349-C5FC-079B-3CE7A7BE73D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45</xdr:col>
      <xdr:colOff>38100</xdr:colOff>
      <xdr:row>14</xdr:row>
      <xdr:rowOff>0</xdr:rowOff>
    </xdr:from>
    <xdr:ext cx="190500" cy="0"/>
    <xdr:grpSp>
      <xdr:nvGrpSpPr>
        <xdr:cNvPr id="61" name="shCalendar" hidden="1">
          <a:extLst>
            <a:ext uri="{FF2B5EF4-FFF2-40B4-BE49-F238E27FC236}">
              <a16:creationId xmlns:a16="http://schemas.microsoft.com/office/drawing/2014/main" id="{DB73B492-1955-4811-BEC7-BA51D068465A}"/>
            </a:ext>
          </a:extLst>
        </xdr:cNvPr>
        <xdr:cNvGrpSpPr>
          <a:grpSpLocks/>
        </xdr:cNvGrpSpPr>
      </xdr:nvGrpSpPr>
      <xdr:grpSpPr bwMode="auto">
        <a:xfrm>
          <a:off x="110470950" y="3067050"/>
          <a:ext cx="190500" cy="0"/>
          <a:chOff x="13896191" y="1813753"/>
          <a:chExt cx="211023" cy="178845"/>
        </a:xfrm>
      </xdr:grpSpPr>
      <xdr:sp macro="[0]!modfrmDateChoose.CalendarShow" textlink="">
        <xdr:nvSpPr>
          <xdr:cNvPr id="62" name="shCalendar_bck" hidden="1">
            <a:extLst>
              <a:ext uri="{FF2B5EF4-FFF2-40B4-BE49-F238E27FC236}">
                <a16:creationId xmlns:a16="http://schemas.microsoft.com/office/drawing/2014/main" id="{F77BA674-82FD-9569-3ED1-BB603639925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3" name="shCalendar_1" descr="CalendarSmall.bmp" hidden="1">
            <a:extLst>
              <a:ext uri="{FF2B5EF4-FFF2-40B4-BE49-F238E27FC236}">
                <a16:creationId xmlns:a16="http://schemas.microsoft.com/office/drawing/2014/main" id="{702D5494-0DE4-67F3-9007-166ED76C623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47</xdr:col>
      <xdr:colOff>38100</xdr:colOff>
      <xdr:row>14</xdr:row>
      <xdr:rowOff>0</xdr:rowOff>
    </xdr:from>
    <xdr:ext cx="190500" cy="0"/>
    <xdr:grpSp>
      <xdr:nvGrpSpPr>
        <xdr:cNvPr id="64" name="shCalendar" hidden="1">
          <a:extLst>
            <a:ext uri="{FF2B5EF4-FFF2-40B4-BE49-F238E27FC236}">
              <a16:creationId xmlns:a16="http://schemas.microsoft.com/office/drawing/2014/main" id="{F0C81933-4DE1-498B-AC3C-7AD56538492C}"/>
            </a:ext>
          </a:extLst>
        </xdr:cNvPr>
        <xdr:cNvGrpSpPr>
          <a:grpSpLocks/>
        </xdr:cNvGrpSpPr>
      </xdr:nvGrpSpPr>
      <xdr:grpSpPr bwMode="auto">
        <a:xfrm>
          <a:off x="115900200" y="3067050"/>
          <a:ext cx="190500" cy="0"/>
          <a:chOff x="13896191" y="1813753"/>
          <a:chExt cx="211023" cy="178845"/>
        </a:xfrm>
      </xdr:grpSpPr>
      <xdr:sp macro="[0]!modfrmDateChoose.CalendarShow" textlink="">
        <xdr:nvSpPr>
          <xdr:cNvPr id="65" name="shCalendar_bck" hidden="1">
            <a:extLst>
              <a:ext uri="{FF2B5EF4-FFF2-40B4-BE49-F238E27FC236}">
                <a16:creationId xmlns:a16="http://schemas.microsoft.com/office/drawing/2014/main" id="{53A2BFFB-1D7A-9D6B-91EB-79C397B4945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6" name="shCalendar_1" descr="CalendarSmall.bmp" hidden="1">
            <a:extLst>
              <a:ext uri="{FF2B5EF4-FFF2-40B4-BE49-F238E27FC236}">
                <a16:creationId xmlns:a16="http://schemas.microsoft.com/office/drawing/2014/main" id="{84B89859-FBFF-925C-89BC-3E016DF9D9A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49</xdr:col>
      <xdr:colOff>38100</xdr:colOff>
      <xdr:row>14</xdr:row>
      <xdr:rowOff>0</xdr:rowOff>
    </xdr:from>
    <xdr:ext cx="190500" cy="0"/>
    <xdr:grpSp>
      <xdr:nvGrpSpPr>
        <xdr:cNvPr id="67" name="shCalendar" hidden="1">
          <a:extLst>
            <a:ext uri="{FF2B5EF4-FFF2-40B4-BE49-F238E27FC236}">
              <a16:creationId xmlns:a16="http://schemas.microsoft.com/office/drawing/2014/main" id="{C57B3453-FC55-4F19-9B5C-7F00A4C8C13B}"/>
            </a:ext>
          </a:extLst>
        </xdr:cNvPr>
        <xdr:cNvGrpSpPr>
          <a:grpSpLocks/>
        </xdr:cNvGrpSpPr>
      </xdr:nvGrpSpPr>
      <xdr:grpSpPr bwMode="auto">
        <a:xfrm>
          <a:off x="121329450" y="3067050"/>
          <a:ext cx="190500" cy="0"/>
          <a:chOff x="13896191" y="1813753"/>
          <a:chExt cx="211023" cy="178845"/>
        </a:xfrm>
      </xdr:grpSpPr>
      <xdr:sp macro="[0]!modfrmDateChoose.CalendarShow" textlink="">
        <xdr:nvSpPr>
          <xdr:cNvPr id="68" name="shCalendar_bck" hidden="1">
            <a:extLst>
              <a:ext uri="{FF2B5EF4-FFF2-40B4-BE49-F238E27FC236}">
                <a16:creationId xmlns:a16="http://schemas.microsoft.com/office/drawing/2014/main" id="{60A6F1D2-5A67-1FFA-460B-790F4C1061D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9" name="shCalendar_1" descr="CalendarSmall.bmp" hidden="1">
            <a:extLst>
              <a:ext uri="{FF2B5EF4-FFF2-40B4-BE49-F238E27FC236}">
                <a16:creationId xmlns:a16="http://schemas.microsoft.com/office/drawing/2014/main" id="{48A33F27-5FF5-C104-7EE0-293A6051035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51</xdr:col>
      <xdr:colOff>38100</xdr:colOff>
      <xdr:row>14</xdr:row>
      <xdr:rowOff>0</xdr:rowOff>
    </xdr:from>
    <xdr:ext cx="190500" cy="0"/>
    <xdr:grpSp>
      <xdr:nvGrpSpPr>
        <xdr:cNvPr id="70" name="shCalendar" hidden="1">
          <a:extLst>
            <a:ext uri="{FF2B5EF4-FFF2-40B4-BE49-F238E27FC236}">
              <a16:creationId xmlns:a16="http://schemas.microsoft.com/office/drawing/2014/main" id="{4B7536A9-9A0A-480C-B7FF-4D17DEB49FE1}"/>
            </a:ext>
          </a:extLst>
        </xdr:cNvPr>
        <xdr:cNvGrpSpPr>
          <a:grpSpLocks/>
        </xdr:cNvGrpSpPr>
      </xdr:nvGrpSpPr>
      <xdr:grpSpPr bwMode="auto">
        <a:xfrm>
          <a:off x="126758700" y="3067050"/>
          <a:ext cx="190500" cy="0"/>
          <a:chOff x="13896191" y="1813753"/>
          <a:chExt cx="211023" cy="178845"/>
        </a:xfrm>
      </xdr:grpSpPr>
      <xdr:sp macro="[0]!modfrmDateChoose.CalendarShow" textlink="">
        <xdr:nvSpPr>
          <xdr:cNvPr id="71" name="shCalendar_bck" hidden="1">
            <a:extLst>
              <a:ext uri="{FF2B5EF4-FFF2-40B4-BE49-F238E27FC236}">
                <a16:creationId xmlns:a16="http://schemas.microsoft.com/office/drawing/2014/main" id="{02C07762-C002-470F-F088-705F73F9E15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2" name="shCalendar_1" descr="CalendarSmall.bmp" hidden="1">
            <a:extLst>
              <a:ext uri="{FF2B5EF4-FFF2-40B4-BE49-F238E27FC236}">
                <a16:creationId xmlns:a16="http://schemas.microsoft.com/office/drawing/2014/main" id="{25B54733-36B1-18C2-C6E3-540F06BE8A2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53</xdr:col>
      <xdr:colOff>38100</xdr:colOff>
      <xdr:row>14</xdr:row>
      <xdr:rowOff>0</xdr:rowOff>
    </xdr:from>
    <xdr:ext cx="190500" cy="0"/>
    <xdr:grpSp>
      <xdr:nvGrpSpPr>
        <xdr:cNvPr id="73" name="shCalendar" hidden="1">
          <a:extLst>
            <a:ext uri="{FF2B5EF4-FFF2-40B4-BE49-F238E27FC236}">
              <a16:creationId xmlns:a16="http://schemas.microsoft.com/office/drawing/2014/main" id="{02F7610D-E6CE-482C-9427-C3138AB37584}"/>
            </a:ext>
          </a:extLst>
        </xdr:cNvPr>
        <xdr:cNvGrpSpPr>
          <a:grpSpLocks/>
        </xdr:cNvGrpSpPr>
      </xdr:nvGrpSpPr>
      <xdr:grpSpPr bwMode="auto">
        <a:xfrm>
          <a:off x="132187950" y="3067050"/>
          <a:ext cx="190500" cy="0"/>
          <a:chOff x="13896191" y="1813753"/>
          <a:chExt cx="211023" cy="178845"/>
        </a:xfrm>
      </xdr:grpSpPr>
      <xdr:sp macro="[0]!modfrmDateChoose.CalendarShow" textlink="">
        <xdr:nvSpPr>
          <xdr:cNvPr id="74" name="shCalendar_bck" hidden="1">
            <a:extLst>
              <a:ext uri="{FF2B5EF4-FFF2-40B4-BE49-F238E27FC236}">
                <a16:creationId xmlns:a16="http://schemas.microsoft.com/office/drawing/2014/main" id="{854F0A1B-58B0-4F2F-9DD7-CBE9A348AC2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5" name="shCalendar_1" descr="CalendarSmall.bmp" hidden="1">
            <a:extLst>
              <a:ext uri="{FF2B5EF4-FFF2-40B4-BE49-F238E27FC236}">
                <a16:creationId xmlns:a16="http://schemas.microsoft.com/office/drawing/2014/main" id="{C5E1633F-79B1-330B-ABC6-85D897726F8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55</xdr:col>
      <xdr:colOff>38100</xdr:colOff>
      <xdr:row>14</xdr:row>
      <xdr:rowOff>0</xdr:rowOff>
    </xdr:from>
    <xdr:ext cx="190500" cy="0"/>
    <xdr:grpSp>
      <xdr:nvGrpSpPr>
        <xdr:cNvPr id="76" name="shCalendar" hidden="1">
          <a:extLst>
            <a:ext uri="{FF2B5EF4-FFF2-40B4-BE49-F238E27FC236}">
              <a16:creationId xmlns:a16="http://schemas.microsoft.com/office/drawing/2014/main" id="{C985F2D8-E711-48C6-8A8A-8D52FA8C0A93}"/>
            </a:ext>
          </a:extLst>
        </xdr:cNvPr>
        <xdr:cNvGrpSpPr>
          <a:grpSpLocks/>
        </xdr:cNvGrpSpPr>
      </xdr:nvGrpSpPr>
      <xdr:grpSpPr bwMode="auto">
        <a:xfrm>
          <a:off x="137617200" y="3067050"/>
          <a:ext cx="190500" cy="0"/>
          <a:chOff x="13896191" y="1813753"/>
          <a:chExt cx="211023" cy="178845"/>
        </a:xfrm>
      </xdr:grpSpPr>
      <xdr:sp macro="[0]!modfrmDateChoose.CalendarShow" textlink="">
        <xdr:nvSpPr>
          <xdr:cNvPr id="77" name="shCalendar_bck" hidden="1">
            <a:extLst>
              <a:ext uri="{FF2B5EF4-FFF2-40B4-BE49-F238E27FC236}">
                <a16:creationId xmlns:a16="http://schemas.microsoft.com/office/drawing/2014/main" id="{C4435D73-54B1-3A63-9455-7B1F69FC718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8" name="shCalendar_1" descr="CalendarSmall.bmp" hidden="1">
            <a:extLst>
              <a:ext uri="{FF2B5EF4-FFF2-40B4-BE49-F238E27FC236}">
                <a16:creationId xmlns:a16="http://schemas.microsoft.com/office/drawing/2014/main" id="{81BCB1C2-8429-EAB6-9F3A-A80FBA96988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57</xdr:col>
      <xdr:colOff>38100</xdr:colOff>
      <xdr:row>14</xdr:row>
      <xdr:rowOff>0</xdr:rowOff>
    </xdr:from>
    <xdr:ext cx="190500" cy="0"/>
    <xdr:grpSp>
      <xdr:nvGrpSpPr>
        <xdr:cNvPr id="79" name="shCalendar" hidden="1">
          <a:extLst>
            <a:ext uri="{FF2B5EF4-FFF2-40B4-BE49-F238E27FC236}">
              <a16:creationId xmlns:a16="http://schemas.microsoft.com/office/drawing/2014/main" id="{E96964B0-2520-424A-A0B9-CCC045641EED}"/>
            </a:ext>
          </a:extLst>
        </xdr:cNvPr>
        <xdr:cNvGrpSpPr>
          <a:grpSpLocks/>
        </xdr:cNvGrpSpPr>
      </xdr:nvGrpSpPr>
      <xdr:grpSpPr bwMode="auto">
        <a:xfrm>
          <a:off x="143046450" y="3067050"/>
          <a:ext cx="190500" cy="0"/>
          <a:chOff x="13896191" y="1813753"/>
          <a:chExt cx="211023" cy="178845"/>
        </a:xfrm>
      </xdr:grpSpPr>
      <xdr:sp macro="[0]!modfrmDateChoose.CalendarShow" textlink="">
        <xdr:nvSpPr>
          <xdr:cNvPr id="80" name="shCalendar_bck" hidden="1">
            <a:extLst>
              <a:ext uri="{FF2B5EF4-FFF2-40B4-BE49-F238E27FC236}">
                <a16:creationId xmlns:a16="http://schemas.microsoft.com/office/drawing/2014/main" id="{F4D3A785-5D55-1A4F-7368-A1B4139DA2D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1" name="shCalendar_1" descr="CalendarSmall.bmp" hidden="1">
            <a:extLst>
              <a:ext uri="{FF2B5EF4-FFF2-40B4-BE49-F238E27FC236}">
                <a16:creationId xmlns:a16="http://schemas.microsoft.com/office/drawing/2014/main" id="{D185F312-B06D-D4E1-AFAD-C5A5E2693FE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59</xdr:col>
      <xdr:colOff>38100</xdr:colOff>
      <xdr:row>14</xdr:row>
      <xdr:rowOff>0</xdr:rowOff>
    </xdr:from>
    <xdr:ext cx="190500" cy="0"/>
    <xdr:grpSp>
      <xdr:nvGrpSpPr>
        <xdr:cNvPr id="82" name="shCalendar" hidden="1">
          <a:extLst>
            <a:ext uri="{FF2B5EF4-FFF2-40B4-BE49-F238E27FC236}">
              <a16:creationId xmlns:a16="http://schemas.microsoft.com/office/drawing/2014/main" id="{D12A0D81-3845-413E-85F6-13819282241A}"/>
            </a:ext>
          </a:extLst>
        </xdr:cNvPr>
        <xdr:cNvGrpSpPr>
          <a:grpSpLocks/>
        </xdr:cNvGrpSpPr>
      </xdr:nvGrpSpPr>
      <xdr:grpSpPr bwMode="auto">
        <a:xfrm>
          <a:off x="148475700" y="3067050"/>
          <a:ext cx="190500" cy="0"/>
          <a:chOff x="13896191" y="1813753"/>
          <a:chExt cx="211023" cy="178845"/>
        </a:xfrm>
      </xdr:grpSpPr>
      <xdr:sp macro="[0]!modfrmDateChoose.CalendarShow" textlink="">
        <xdr:nvSpPr>
          <xdr:cNvPr id="83" name="shCalendar_bck" hidden="1">
            <a:extLst>
              <a:ext uri="{FF2B5EF4-FFF2-40B4-BE49-F238E27FC236}">
                <a16:creationId xmlns:a16="http://schemas.microsoft.com/office/drawing/2014/main" id="{40D61F41-1FFF-42D6-6FE8-1C1B55D510B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4" name="shCalendar_1" descr="CalendarSmall.bmp" hidden="1">
            <a:extLst>
              <a:ext uri="{FF2B5EF4-FFF2-40B4-BE49-F238E27FC236}">
                <a16:creationId xmlns:a16="http://schemas.microsoft.com/office/drawing/2014/main" id="{6DF421F8-FAA8-9121-152B-3772EAE3D87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61</xdr:col>
      <xdr:colOff>38100</xdr:colOff>
      <xdr:row>14</xdr:row>
      <xdr:rowOff>0</xdr:rowOff>
    </xdr:from>
    <xdr:ext cx="190500" cy="0"/>
    <xdr:grpSp>
      <xdr:nvGrpSpPr>
        <xdr:cNvPr id="85" name="shCalendar" hidden="1">
          <a:extLst>
            <a:ext uri="{FF2B5EF4-FFF2-40B4-BE49-F238E27FC236}">
              <a16:creationId xmlns:a16="http://schemas.microsoft.com/office/drawing/2014/main" id="{A0051B6E-3BC7-417B-80CE-CCBC92716BC5}"/>
            </a:ext>
          </a:extLst>
        </xdr:cNvPr>
        <xdr:cNvGrpSpPr>
          <a:grpSpLocks/>
        </xdr:cNvGrpSpPr>
      </xdr:nvGrpSpPr>
      <xdr:grpSpPr bwMode="auto">
        <a:xfrm>
          <a:off x="153904950" y="3067050"/>
          <a:ext cx="190500" cy="0"/>
          <a:chOff x="13896191" y="1813753"/>
          <a:chExt cx="211023" cy="178845"/>
        </a:xfrm>
      </xdr:grpSpPr>
      <xdr:sp macro="[0]!modfrmDateChoose.CalendarShow" textlink="">
        <xdr:nvSpPr>
          <xdr:cNvPr id="86" name="shCalendar_bck" hidden="1">
            <a:extLst>
              <a:ext uri="{FF2B5EF4-FFF2-40B4-BE49-F238E27FC236}">
                <a16:creationId xmlns:a16="http://schemas.microsoft.com/office/drawing/2014/main" id="{B3DE89CF-0DED-4D54-D67E-A81C429B550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7" name="shCalendar_1" descr="CalendarSmall.bmp" hidden="1">
            <a:extLst>
              <a:ext uri="{FF2B5EF4-FFF2-40B4-BE49-F238E27FC236}">
                <a16:creationId xmlns:a16="http://schemas.microsoft.com/office/drawing/2014/main" id="{EE83E254-CA5B-CA1C-55E9-6A8FDF44D31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63</xdr:col>
      <xdr:colOff>38100</xdr:colOff>
      <xdr:row>14</xdr:row>
      <xdr:rowOff>0</xdr:rowOff>
    </xdr:from>
    <xdr:ext cx="190500" cy="0"/>
    <xdr:grpSp>
      <xdr:nvGrpSpPr>
        <xdr:cNvPr id="88" name="shCalendar" hidden="1">
          <a:extLst>
            <a:ext uri="{FF2B5EF4-FFF2-40B4-BE49-F238E27FC236}">
              <a16:creationId xmlns:a16="http://schemas.microsoft.com/office/drawing/2014/main" id="{0012A0CE-451B-464D-98F3-BE76CD4F53A3}"/>
            </a:ext>
          </a:extLst>
        </xdr:cNvPr>
        <xdr:cNvGrpSpPr>
          <a:grpSpLocks/>
        </xdr:cNvGrpSpPr>
      </xdr:nvGrpSpPr>
      <xdr:grpSpPr bwMode="auto">
        <a:xfrm>
          <a:off x="159334200" y="3067050"/>
          <a:ext cx="190500" cy="0"/>
          <a:chOff x="13896191" y="1813753"/>
          <a:chExt cx="211023" cy="178845"/>
        </a:xfrm>
      </xdr:grpSpPr>
      <xdr:sp macro="[0]!modfrmDateChoose.CalendarShow" textlink="">
        <xdr:nvSpPr>
          <xdr:cNvPr id="89" name="shCalendar_bck" hidden="1">
            <a:extLst>
              <a:ext uri="{FF2B5EF4-FFF2-40B4-BE49-F238E27FC236}">
                <a16:creationId xmlns:a16="http://schemas.microsoft.com/office/drawing/2014/main" id="{CFF80E9C-321A-8EF6-A2E3-6A79F2B9CB8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0" name="shCalendar_1" descr="CalendarSmall.bmp" hidden="1">
            <a:extLst>
              <a:ext uri="{FF2B5EF4-FFF2-40B4-BE49-F238E27FC236}">
                <a16:creationId xmlns:a16="http://schemas.microsoft.com/office/drawing/2014/main" id="{5C2A8075-B6E4-2BC6-E9DC-2C008D4A9E0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65</xdr:col>
      <xdr:colOff>38100</xdr:colOff>
      <xdr:row>14</xdr:row>
      <xdr:rowOff>0</xdr:rowOff>
    </xdr:from>
    <xdr:ext cx="190500" cy="0"/>
    <xdr:grpSp>
      <xdr:nvGrpSpPr>
        <xdr:cNvPr id="91" name="shCalendar" hidden="1">
          <a:extLst>
            <a:ext uri="{FF2B5EF4-FFF2-40B4-BE49-F238E27FC236}">
              <a16:creationId xmlns:a16="http://schemas.microsoft.com/office/drawing/2014/main" id="{52538A71-103A-4EBF-B26F-DD7713801BF8}"/>
            </a:ext>
          </a:extLst>
        </xdr:cNvPr>
        <xdr:cNvGrpSpPr>
          <a:grpSpLocks/>
        </xdr:cNvGrpSpPr>
      </xdr:nvGrpSpPr>
      <xdr:grpSpPr bwMode="auto">
        <a:xfrm>
          <a:off x="164763450" y="3067050"/>
          <a:ext cx="190500" cy="0"/>
          <a:chOff x="13896191" y="1813753"/>
          <a:chExt cx="211023" cy="178845"/>
        </a:xfrm>
      </xdr:grpSpPr>
      <xdr:sp macro="[0]!modfrmDateChoose.CalendarShow" textlink="">
        <xdr:nvSpPr>
          <xdr:cNvPr id="92" name="shCalendar_bck" hidden="1">
            <a:extLst>
              <a:ext uri="{FF2B5EF4-FFF2-40B4-BE49-F238E27FC236}">
                <a16:creationId xmlns:a16="http://schemas.microsoft.com/office/drawing/2014/main" id="{F42F9D25-7742-C29E-DC1D-AEB3D49C3CE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3" name="shCalendar_1" descr="CalendarSmall.bmp" hidden="1">
            <a:extLst>
              <a:ext uri="{FF2B5EF4-FFF2-40B4-BE49-F238E27FC236}">
                <a16:creationId xmlns:a16="http://schemas.microsoft.com/office/drawing/2014/main" id="{4488B2C9-7F03-86B1-DA8B-B48AD47C85C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67</xdr:col>
      <xdr:colOff>38100</xdr:colOff>
      <xdr:row>14</xdr:row>
      <xdr:rowOff>0</xdr:rowOff>
    </xdr:from>
    <xdr:ext cx="190500" cy="0"/>
    <xdr:grpSp>
      <xdr:nvGrpSpPr>
        <xdr:cNvPr id="94" name="shCalendar" hidden="1">
          <a:extLst>
            <a:ext uri="{FF2B5EF4-FFF2-40B4-BE49-F238E27FC236}">
              <a16:creationId xmlns:a16="http://schemas.microsoft.com/office/drawing/2014/main" id="{F8773F2B-84D0-43AA-B055-2C974845AE9A}"/>
            </a:ext>
          </a:extLst>
        </xdr:cNvPr>
        <xdr:cNvGrpSpPr>
          <a:grpSpLocks/>
        </xdr:cNvGrpSpPr>
      </xdr:nvGrpSpPr>
      <xdr:grpSpPr bwMode="auto">
        <a:xfrm>
          <a:off x="170192700" y="3067050"/>
          <a:ext cx="190500" cy="0"/>
          <a:chOff x="13896191" y="1813753"/>
          <a:chExt cx="211023" cy="178845"/>
        </a:xfrm>
      </xdr:grpSpPr>
      <xdr:sp macro="[0]!modfrmDateChoose.CalendarShow" textlink="">
        <xdr:nvSpPr>
          <xdr:cNvPr id="95" name="shCalendar_bck" hidden="1">
            <a:extLst>
              <a:ext uri="{FF2B5EF4-FFF2-40B4-BE49-F238E27FC236}">
                <a16:creationId xmlns:a16="http://schemas.microsoft.com/office/drawing/2014/main" id="{89803E0A-BC84-1EC2-5C21-4CD2C20BF2F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6" name="shCalendar_1" descr="CalendarSmall.bmp" hidden="1">
            <a:extLst>
              <a:ext uri="{FF2B5EF4-FFF2-40B4-BE49-F238E27FC236}">
                <a16:creationId xmlns:a16="http://schemas.microsoft.com/office/drawing/2014/main" id="{C6FC2372-9603-6CE4-FBCE-53EDEE8D228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69</xdr:col>
      <xdr:colOff>38100</xdr:colOff>
      <xdr:row>14</xdr:row>
      <xdr:rowOff>0</xdr:rowOff>
    </xdr:from>
    <xdr:ext cx="190500" cy="0"/>
    <xdr:grpSp>
      <xdr:nvGrpSpPr>
        <xdr:cNvPr id="97" name="shCalendar" hidden="1">
          <a:extLst>
            <a:ext uri="{FF2B5EF4-FFF2-40B4-BE49-F238E27FC236}">
              <a16:creationId xmlns:a16="http://schemas.microsoft.com/office/drawing/2014/main" id="{D43C97AE-1962-4913-B085-CD30F1451380}"/>
            </a:ext>
          </a:extLst>
        </xdr:cNvPr>
        <xdr:cNvGrpSpPr>
          <a:grpSpLocks/>
        </xdr:cNvGrpSpPr>
      </xdr:nvGrpSpPr>
      <xdr:grpSpPr bwMode="auto">
        <a:xfrm>
          <a:off x="175621950" y="3067050"/>
          <a:ext cx="190500" cy="0"/>
          <a:chOff x="13896191" y="1813753"/>
          <a:chExt cx="211023" cy="178845"/>
        </a:xfrm>
      </xdr:grpSpPr>
      <xdr:sp macro="[0]!modfrmDateChoose.CalendarShow" textlink="">
        <xdr:nvSpPr>
          <xdr:cNvPr id="98" name="shCalendar_bck" hidden="1">
            <a:extLst>
              <a:ext uri="{FF2B5EF4-FFF2-40B4-BE49-F238E27FC236}">
                <a16:creationId xmlns:a16="http://schemas.microsoft.com/office/drawing/2014/main" id="{3B82E9BA-D626-6C9F-A6FF-DEC195FEA9F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9" name="shCalendar_1" descr="CalendarSmall.bmp" hidden="1">
            <a:extLst>
              <a:ext uri="{FF2B5EF4-FFF2-40B4-BE49-F238E27FC236}">
                <a16:creationId xmlns:a16="http://schemas.microsoft.com/office/drawing/2014/main" id="{CF35A6D8-DA23-D756-CEFE-859C509DD2D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71</xdr:col>
      <xdr:colOff>38100</xdr:colOff>
      <xdr:row>14</xdr:row>
      <xdr:rowOff>0</xdr:rowOff>
    </xdr:from>
    <xdr:ext cx="190500" cy="0"/>
    <xdr:grpSp>
      <xdr:nvGrpSpPr>
        <xdr:cNvPr id="100" name="shCalendar" hidden="1">
          <a:extLst>
            <a:ext uri="{FF2B5EF4-FFF2-40B4-BE49-F238E27FC236}">
              <a16:creationId xmlns:a16="http://schemas.microsoft.com/office/drawing/2014/main" id="{9D10B21F-1588-4450-8F89-8D3F4C779D7A}"/>
            </a:ext>
          </a:extLst>
        </xdr:cNvPr>
        <xdr:cNvGrpSpPr>
          <a:grpSpLocks/>
        </xdr:cNvGrpSpPr>
      </xdr:nvGrpSpPr>
      <xdr:grpSpPr bwMode="auto">
        <a:xfrm>
          <a:off x="181051200" y="3067050"/>
          <a:ext cx="190500" cy="0"/>
          <a:chOff x="13896191" y="1813753"/>
          <a:chExt cx="211023" cy="178845"/>
        </a:xfrm>
      </xdr:grpSpPr>
      <xdr:sp macro="[0]!modfrmDateChoose.CalendarShow" textlink="">
        <xdr:nvSpPr>
          <xdr:cNvPr id="101" name="shCalendar_bck" hidden="1">
            <a:extLst>
              <a:ext uri="{FF2B5EF4-FFF2-40B4-BE49-F238E27FC236}">
                <a16:creationId xmlns:a16="http://schemas.microsoft.com/office/drawing/2014/main" id="{2ADEDF1E-1277-C9F3-FF10-2D2053E66E2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2" name="shCalendar_1" descr="CalendarSmall.bmp" hidden="1">
            <a:extLst>
              <a:ext uri="{FF2B5EF4-FFF2-40B4-BE49-F238E27FC236}">
                <a16:creationId xmlns:a16="http://schemas.microsoft.com/office/drawing/2014/main" id="{E0E83AF3-C4A4-57B9-14D5-6D576ADE575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73</xdr:col>
      <xdr:colOff>38100</xdr:colOff>
      <xdr:row>14</xdr:row>
      <xdr:rowOff>0</xdr:rowOff>
    </xdr:from>
    <xdr:ext cx="190500" cy="0"/>
    <xdr:grpSp>
      <xdr:nvGrpSpPr>
        <xdr:cNvPr id="103" name="shCalendar" hidden="1">
          <a:extLst>
            <a:ext uri="{FF2B5EF4-FFF2-40B4-BE49-F238E27FC236}">
              <a16:creationId xmlns:a16="http://schemas.microsoft.com/office/drawing/2014/main" id="{5F71ACBC-793E-4A8D-A8B8-DD7515A98DBD}"/>
            </a:ext>
          </a:extLst>
        </xdr:cNvPr>
        <xdr:cNvGrpSpPr>
          <a:grpSpLocks/>
        </xdr:cNvGrpSpPr>
      </xdr:nvGrpSpPr>
      <xdr:grpSpPr bwMode="auto">
        <a:xfrm>
          <a:off x="186480450" y="3067050"/>
          <a:ext cx="190500" cy="0"/>
          <a:chOff x="13896191" y="1813753"/>
          <a:chExt cx="211023" cy="178845"/>
        </a:xfrm>
      </xdr:grpSpPr>
      <xdr:sp macro="[0]!modfrmDateChoose.CalendarShow" textlink="">
        <xdr:nvSpPr>
          <xdr:cNvPr id="104" name="shCalendar_bck" hidden="1">
            <a:extLst>
              <a:ext uri="{FF2B5EF4-FFF2-40B4-BE49-F238E27FC236}">
                <a16:creationId xmlns:a16="http://schemas.microsoft.com/office/drawing/2014/main" id="{A30E9387-B3E6-C053-5C24-B74A9FB686C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5" name="shCalendar_1" descr="CalendarSmall.bmp" hidden="1">
            <a:extLst>
              <a:ext uri="{FF2B5EF4-FFF2-40B4-BE49-F238E27FC236}">
                <a16:creationId xmlns:a16="http://schemas.microsoft.com/office/drawing/2014/main" id="{207A9233-5243-3030-8426-76A6E6BA04E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75</xdr:col>
      <xdr:colOff>38100</xdr:colOff>
      <xdr:row>14</xdr:row>
      <xdr:rowOff>0</xdr:rowOff>
    </xdr:from>
    <xdr:ext cx="190500" cy="0"/>
    <xdr:grpSp>
      <xdr:nvGrpSpPr>
        <xdr:cNvPr id="106" name="shCalendar" hidden="1">
          <a:extLst>
            <a:ext uri="{FF2B5EF4-FFF2-40B4-BE49-F238E27FC236}">
              <a16:creationId xmlns:a16="http://schemas.microsoft.com/office/drawing/2014/main" id="{3B5516BD-32AE-4C07-8911-DA9440CB1606}"/>
            </a:ext>
          </a:extLst>
        </xdr:cNvPr>
        <xdr:cNvGrpSpPr>
          <a:grpSpLocks/>
        </xdr:cNvGrpSpPr>
      </xdr:nvGrpSpPr>
      <xdr:grpSpPr bwMode="auto">
        <a:xfrm>
          <a:off x="191909700" y="3067050"/>
          <a:ext cx="190500" cy="0"/>
          <a:chOff x="13896191" y="1813753"/>
          <a:chExt cx="211023" cy="178845"/>
        </a:xfrm>
      </xdr:grpSpPr>
      <xdr:sp macro="[0]!modfrmDateChoose.CalendarShow" textlink="">
        <xdr:nvSpPr>
          <xdr:cNvPr id="107" name="shCalendar_bck" hidden="1">
            <a:extLst>
              <a:ext uri="{FF2B5EF4-FFF2-40B4-BE49-F238E27FC236}">
                <a16:creationId xmlns:a16="http://schemas.microsoft.com/office/drawing/2014/main" id="{086CCEAD-17AA-E713-C730-4478BA6367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8" name="shCalendar_1" descr="CalendarSmall.bmp" hidden="1">
            <a:extLst>
              <a:ext uri="{FF2B5EF4-FFF2-40B4-BE49-F238E27FC236}">
                <a16:creationId xmlns:a16="http://schemas.microsoft.com/office/drawing/2014/main" id="{5FC66171-1A39-4940-1F49-527439BAFF9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77</xdr:col>
      <xdr:colOff>38100</xdr:colOff>
      <xdr:row>14</xdr:row>
      <xdr:rowOff>0</xdr:rowOff>
    </xdr:from>
    <xdr:ext cx="190500" cy="0"/>
    <xdr:grpSp>
      <xdr:nvGrpSpPr>
        <xdr:cNvPr id="109" name="shCalendar" hidden="1">
          <a:extLst>
            <a:ext uri="{FF2B5EF4-FFF2-40B4-BE49-F238E27FC236}">
              <a16:creationId xmlns:a16="http://schemas.microsoft.com/office/drawing/2014/main" id="{229A6504-554C-4E4F-B61C-FDE6CD4E4347}"/>
            </a:ext>
          </a:extLst>
        </xdr:cNvPr>
        <xdr:cNvGrpSpPr>
          <a:grpSpLocks/>
        </xdr:cNvGrpSpPr>
      </xdr:nvGrpSpPr>
      <xdr:grpSpPr bwMode="auto">
        <a:xfrm>
          <a:off x="197338950" y="3067050"/>
          <a:ext cx="190500" cy="0"/>
          <a:chOff x="13896191" y="1813753"/>
          <a:chExt cx="211023" cy="178845"/>
        </a:xfrm>
      </xdr:grpSpPr>
      <xdr:sp macro="[0]!modfrmDateChoose.CalendarShow" textlink="">
        <xdr:nvSpPr>
          <xdr:cNvPr id="110" name="shCalendar_bck" hidden="1">
            <a:extLst>
              <a:ext uri="{FF2B5EF4-FFF2-40B4-BE49-F238E27FC236}">
                <a16:creationId xmlns:a16="http://schemas.microsoft.com/office/drawing/2014/main" id="{3D466A5F-9514-170C-B7D3-B3A08A2BB14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1" name="shCalendar_1" descr="CalendarSmall.bmp" hidden="1">
            <a:extLst>
              <a:ext uri="{FF2B5EF4-FFF2-40B4-BE49-F238E27FC236}">
                <a16:creationId xmlns:a16="http://schemas.microsoft.com/office/drawing/2014/main" id="{A153A5C1-8673-5474-21EE-6214257B75E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79</xdr:col>
      <xdr:colOff>38100</xdr:colOff>
      <xdr:row>14</xdr:row>
      <xdr:rowOff>0</xdr:rowOff>
    </xdr:from>
    <xdr:ext cx="190500" cy="0"/>
    <xdr:grpSp>
      <xdr:nvGrpSpPr>
        <xdr:cNvPr id="112" name="shCalendar" hidden="1">
          <a:extLst>
            <a:ext uri="{FF2B5EF4-FFF2-40B4-BE49-F238E27FC236}">
              <a16:creationId xmlns:a16="http://schemas.microsoft.com/office/drawing/2014/main" id="{ADFF2619-9DF7-475F-9CFC-B1DB2B1BA081}"/>
            </a:ext>
          </a:extLst>
        </xdr:cNvPr>
        <xdr:cNvGrpSpPr>
          <a:grpSpLocks/>
        </xdr:cNvGrpSpPr>
      </xdr:nvGrpSpPr>
      <xdr:grpSpPr bwMode="auto">
        <a:xfrm>
          <a:off x="202768200" y="3067050"/>
          <a:ext cx="190500" cy="0"/>
          <a:chOff x="13896191" y="1813753"/>
          <a:chExt cx="211023" cy="178845"/>
        </a:xfrm>
      </xdr:grpSpPr>
      <xdr:sp macro="[0]!modfrmDateChoose.CalendarShow" textlink="">
        <xdr:nvSpPr>
          <xdr:cNvPr id="113" name="shCalendar_bck" hidden="1">
            <a:extLst>
              <a:ext uri="{FF2B5EF4-FFF2-40B4-BE49-F238E27FC236}">
                <a16:creationId xmlns:a16="http://schemas.microsoft.com/office/drawing/2014/main" id="{D032B75D-A3A0-6357-200C-2FFDE44D95B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4" name="shCalendar_1" descr="CalendarSmall.bmp" hidden="1">
            <a:extLst>
              <a:ext uri="{FF2B5EF4-FFF2-40B4-BE49-F238E27FC236}">
                <a16:creationId xmlns:a16="http://schemas.microsoft.com/office/drawing/2014/main" id="{5AFB8A4A-BD9F-8D52-91A1-FDB5EE981E6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81</xdr:col>
      <xdr:colOff>38100</xdr:colOff>
      <xdr:row>14</xdr:row>
      <xdr:rowOff>0</xdr:rowOff>
    </xdr:from>
    <xdr:ext cx="190500" cy="0"/>
    <xdr:grpSp>
      <xdr:nvGrpSpPr>
        <xdr:cNvPr id="115" name="shCalendar" hidden="1">
          <a:extLst>
            <a:ext uri="{FF2B5EF4-FFF2-40B4-BE49-F238E27FC236}">
              <a16:creationId xmlns:a16="http://schemas.microsoft.com/office/drawing/2014/main" id="{8785C586-8BC3-4A43-A14E-F1DD29D15EBE}"/>
            </a:ext>
          </a:extLst>
        </xdr:cNvPr>
        <xdr:cNvGrpSpPr>
          <a:grpSpLocks/>
        </xdr:cNvGrpSpPr>
      </xdr:nvGrpSpPr>
      <xdr:grpSpPr bwMode="auto">
        <a:xfrm>
          <a:off x="208197450" y="3067050"/>
          <a:ext cx="190500" cy="0"/>
          <a:chOff x="13896191" y="1813753"/>
          <a:chExt cx="211023" cy="178845"/>
        </a:xfrm>
      </xdr:grpSpPr>
      <xdr:sp macro="[0]!modfrmDateChoose.CalendarShow" textlink="">
        <xdr:nvSpPr>
          <xdr:cNvPr id="116" name="shCalendar_bck" hidden="1">
            <a:extLst>
              <a:ext uri="{FF2B5EF4-FFF2-40B4-BE49-F238E27FC236}">
                <a16:creationId xmlns:a16="http://schemas.microsoft.com/office/drawing/2014/main" id="{70E5837B-2F71-44BB-3761-3D4B701E1BB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7" name="shCalendar_1" descr="CalendarSmall.bmp" hidden="1">
            <a:extLst>
              <a:ext uri="{FF2B5EF4-FFF2-40B4-BE49-F238E27FC236}">
                <a16:creationId xmlns:a16="http://schemas.microsoft.com/office/drawing/2014/main" id="{0D4F5A27-722D-E859-6E1C-4ED250504A5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83</xdr:col>
      <xdr:colOff>38100</xdr:colOff>
      <xdr:row>14</xdr:row>
      <xdr:rowOff>0</xdr:rowOff>
    </xdr:from>
    <xdr:ext cx="190500" cy="0"/>
    <xdr:grpSp>
      <xdr:nvGrpSpPr>
        <xdr:cNvPr id="118" name="shCalendar" hidden="1">
          <a:extLst>
            <a:ext uri="{FF2B5EF4-FFF2-40B4-BE49-F238E27FC236}">
              <a16:creationId xmlns:a16="http://schemas.microsoft.com/office/drawing/2014/main" id="{C299FC13-113A-4AA7-A7BE-3017A9542BEA}"/>
            </a:ext>
          </a:extLst>
        </xdr:cNvPr>
        <xdr:cNvGrpSpPr>
          <a:grpSpLocks/>
        </xdr:cNvGrpSpPr>
      </xdr:nvGrpSpPr>
      <xdr:grpSpPr bwMode="auto">
        <a:xfrm>
          <a:off x="213626700" y="3067050"/>
          <a:ext cx="190500" cy="0"/>
          <a:chOff x="13896191" y="1813753"/>
          <a:chExt cx="211023" cy="178845"/>
        </a:xfrm>
      </xdr:grpSpPr>
      <xdr:sp macro="[0]!modfrmDateChoose.CalendarShow" textlink="">
        <xdr:nvSpPr>
          <xdr:cNvPr id="119" name="shCalendar_bck" hidden="1">
            <a:extLst>
              <a:ext uri="{FF2B5EF4-FFF2-40B4-BE49-F238E27FC236}">
                <a16:creationId xmlns:a16="http://schemas.microsoft.com/office/drawing/2014/main" id="{EDB9F7CC-5A18-92E5-06F8-78BF3E7E2E9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0" name="shCalendar_1" descr="CalendarSmall.bmp" hidden="1">
            <a:extLst>
              <a:ext uri="{FF2B5EF4-FFF2-40B4-BE49-F238E27FC236}">
                <a16:creationId xmlns:a16="http://schemas.microsoft.com/office/drawing/2014/main" id="{2126541B-9E96-FFCC-D521-AEF7B16EBE2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85</xdr:col>
      <xdr:colOff>38100</xdr:colOff>
      <xdr:row>14</xdr:row>
      <xdr:rowOff>0</xdr:rowOff>
    </xdr:from>
    <xdr:ext cx="190500" cy="0"/>
    <xdr:grpSp>
      <xdr:nvGrpSpPr>
        <xdr:cNvPr id="121" name="shCalendar" hidden="1">
          <a:extLst>
            <a:ext uri="{FF2B5EF4-FFF2-40B4-BE49-F238E27FC236}">
              <a16:creationId xmlns:a16="http://schemas.microsoft.com/office/drawing/2014/main" id="{2A8CDBBE-871B-40EE-BBB1-2EFE98066FEA}"/>
            </a:ext>
          </a:extLst>
        </xdr:cNvPr>
        <xdr:cNvGrpSpPr>
          <a:grpSpLocks/>
        </xdr:cNvGrpSpPr>
      </xdr:nvGrpSpPr>
      <xdr:grpSpPr bwMode="auto">
        <a:xfrm>
          <a:off x="219055950" y="3067050"/>
          <a:ext cx="190500" cy="0"/>
          <a:chOff x="13896191" y="1813753"/>
          <a:chExt cx="211023" cy="178845"/>
        </a:xfrm>
      </xdr:grpSpPr>
      <xdr:sp macro="[0]!modfrmDateChoose.CalendarShow" textlink="">
        <xdr:nvSpPr>
          <xdr:cNvPr id="122" name="shCalendar_bck" hidden="1">
            <a:extLst>
              <a:ext uri="{FF2B5EF4-FFF2-40B4-BE49-F238E27FC236}">
                <a16:creationId xmlns:a16="http://schemas.microsoft.com/office/drawing/2014/main" id="{7CF646EA-416E-72D4-A26D-990F46DF92A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3" name="shCalendar_1" descr="CalendarSmall.bmp" hidden="1">
            <a:extLst>
              <a:ext uri="{FF2B5EF4-FFF2-40B4-BE49-F238E27FC236}">
                <a16:creationId xmlns:a16="http://schemas.microsoft.com/office/drawing/2014/main" id="{68F7BF35-9AF3-E251-55CC-E3D687900E2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87</xdr:col>
      <xdr:colOff>38100</xdr:colOff>
      <xdr:row>14</xdr:row>
      <xdr:rowOff>0</xdr:rowOff>
    </xdr:from>
    <xdr:ext cx="190500" cy="0"/>
    <xdr:grpSp>
      <xdr:nvGrpSpPr>
        <xdr:cNvPr id="124" name="shCalendar" hidden="1">
          <a:extLst>
            <a:ext uri="{FF2B5EF4-FFF2-40B4-BE49-F238E27FC236}">
              <a16:creationId xmlns:a16="http://schemas.microsoft.com/office/drawing/2014/main" id="{37395273-60CD-45F0-A647-8E1FC17A09EC}"/>
            </a:ext>
          </a:extLst>
        </xdr:cNvPr>
        <xdr:cNvGrpSpPr>
          <a:grpSpLocks/>
        </xdr:cNvGrpSpPr>
      </xdr:nvGrpSpPr>
      <xdr:grpSpPr bwMode="auto">
        <a:xfrm>
          <a:off x="224485200" y="3067050"/>
          <a:ext cx="190500" cy="0"/>
          <a:chOff x="13896191" y="1813753"/>
          <a:chExt cx="211023" cy="178845"/>
        </a:xfrm>
      </xdr:grpSpPr>
      <xdr:sp macro="[0]!modfrmDateChoose.CalendarShow" textlink="">
        <xdr:nvSpPr>
          <xdr:cNvPr id="125" name="shCalendar_bck" hidden="1">
            <a:extLst>
              <a:ext uri="{FF2B5EF4-FFF2-40B4-BE49-F238E27FC236}">
                <a16:creationId xmlns:a16="http://schemas.microsoft.com/office/drawing/2014/main" id="{1B4D3872-5CEA-7EFD-56EF-DC44AB68086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6" name="shCalendar_1" descr="CalendarSmall.bmp" hidden="1">
            <a:extLst>
              <a:ext uri="{FF2B5EF4-FFF2-40B4-BE49-F238E27FC236}">
                <a16:creationId xmlns:a16="http://schemas.microsoft.com/office/drawing/2014/main" id="{0CB183D9-A174-1F10-9D88-21F16DA315C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89</xdr:col>
      <xdr:colOff>38100</xdr:colOff>
      <xdr:row>14</xdr:row>
      <xdr:rowOff>0</xdr:rowOff>
    </xdr:from>
    <xdr:ext cx="190500" cy="0"/>
    <xdr:grpSp>
      <xdr:nvGrpSpPr>
        <xdr:cNvPr id="127" name="shCalendar" hidden="1">
          <a:extLst>
            <a:ext uri="{FF2B5EF4-FFF2-40B4-BE49-F238E27FC236}">
              <a16:creationId xmlns:a16="http://schemas.microsoft.com/office/drawing/2014/main" id="{FE97A312-BD0E-46F4-81AF-9C3CC5028627}"/>
            </a:ext>
          </a:extLst>
        </xdr:cNvPr>
        <xdr:cNvGrpSpPr>
          <a:grpSpLocks/>
        </xdr:cNvGrpSpPr>
      </xdr:nvGrpSpPr>
      <xdr:grpSpPr bwMode="auto">
        <a:xfrm>
          <a:off x="229914450" y="3067050"/>
          <a:ext cx="190500" cy="0"/>
          <a:chOff x="13896191" y="1813753"/>
          <a:chExt cx="211023" cy="178845"/>
        </a:xfrm>
      </xdr:grpSpPr>
      <xdr:sp macro="[0]!modfrmDateChoose.CalendarShow" textlink="">
        <xdr:nvSpPr>
          <xdr:cNvPr id="128" name="shCalendar_bck" hidden="1">
            <a:extLst>
              <a:ext uri="{FF2B5EF4-FFF2-40B4-BE49-F238E27FC236}">
                <a16:creationId xmlns:a16="http://schemas.microsoft.com/office/drawing/2014/main" id="{E841C1CA-6AA6-FEF8-F5A8-5F2E69DA142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9" name="shCalendar_1" descr="CalendarSmall.bmp" hidden="1">
            <a:extLst>
              <a:ext uri="{FF2B5EF4-FFF2-40B4-BE49-F238E27FC236}">
                <a16:creationId xmlns:a16="http://schemas.microsoft.com/office/drawing/2014/main" id="{4EFE362E-F9D9-1DCF-E640-42D10486E17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91</xdr:col>
      <xdr:colOff>38100</xdr:colOff>
      <xdr:row>14</xdr:row>
      <xdr:rowOff>0</xdr:rowOff>
    </xdr:from>
    <xdr:ext cx="190500" cy="0"/>
    <xdr:grpSp>
      <xdr:nvGrpSpPr>
        <xdr:cNvPr id="130" name="shCalendar" hidden="1">
          <a:extLst>
            <a:ext uri="{FF2B5EF4-FFF2-40B4-BE49-F238E27FC236}">
              <a16:creationId xmlns:a16="http://schemas.microsoft.com/office/drawing/2014/main" id="{5036506A-C383-467C-9055-D6E2530D4C1D}"/>
            </a:ext>
          </a:extLst>
        </xdr:cNvPr>
        <xdr:cNvGrpSpPr>
          <a:grpSpLocks/>
        </xdr:cNvGrpSpPr>
      </xdr:nvGrpSpPr>
      <xdr:grpSpPr bwMode="auto">
        <a:xfrm>
          <a:off x="235343700" y="3067050"/>
          <a:ext cx="190500" cy="0"/>
          <a:chOff x="13896191" y="1813753"/>
          <a:chExt cx="211023" cy="178845"/>
        </a:xfrm>
      </xdr:grpSpPr>
      <xdr:sp macro="[0]!modfrmDateChoose.CalendarShow" textlink="">
        <xdr:nvSpPr>
          <xdr:cNvPr id="131" name="shCalendar_bck" hidden="1">
            <a:extLst>
              <a:ext uri="{FF2B5EF4-FFF2-40B4-BE49-F238E27FC236}">
                <a16:creationId xmlns:a16="http://schemas.microsoft.com/office/drawing/2014/main" id="{DBBE497A-228F-E77D-C2D5-C050E3D58D2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2" name="shCalendar_1" descr="CalendarSmall.bmp" hidden="1">
            <a:extLst>
              <a:ext uri="{FF2B5EF4-FFF2-40B4-BE49-F238E27FC236}">
                <a16:creationId xmlns:a16="http://schemas.microsoft.com/office/drawing/2014/main" id="{3DAB2B8E-C59F-D970-50FA-C407D0404C3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93</xdr:col>
      <xdr:colOff>38100</xdr:colOff>
      <xdr:row>14</xdr:row>
      <xdr:rowOff>0</xdr:rowOff>
    </xdr:from>
    <xdr:ext cx="190500" cy="0"/>
    <xdr:grpSp>
      <xdr:nvGrpSpPr>
        <xdr:cNvPr id="133" name="shCalendar" hidden="1">
          <a:extLst>
            <a:ext uri="{FF2B5EF4-FFF2-40B4-BE49-F238E27FC236}">
              <a16:creationId xmlns:a16="http://schemas.microsoft.com/office/drawing/2014/main" id="{629DEABF-6632-43FC-80AB-0ED0DAC3AD20}"/>
            </a:ext>
          </a:extLst>
        </xdr:cNvPr>
        <xdr:cNvGrpSpPr>
          <a:grpSpLocks/>
        </xdr:cNvGrpSpPr>
      </xdr:nvGrpSpPr>
      <xdr:grpSpPr bwMode="auto">
        <a:xfrm>
          <a:off x="240772950" y="3067050"/>
          <a:ext cx="190500" cy="0"/>
          <a:chOff x="13896191" y="1813753"/>
          <a:chExt cx="211023" cy="178845"/>
        </a:xfrm>
      </xdr:grpSpPr>
      <xdr:sp macro="[0]!modfrmDateChoose.CalendarShow" textlink="">
        <xdr:nvSpPr>
          <xdr:cNvPr id="134" name="shCalendar_bck" hidden="1">
            <a:extLst>
              <a:ext uri="{FF2B5EF4-FFF2-40B4-BE49-F238E27FC236}">
                <a16:creationId xmlns:a16="http://schemas.microsoft.com/office/drawing/2014/main" id="{AA94945D-7130-6344-AD50-F569A70B0F6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5" name="shCalendar_1" descr="CalendarSmall.bmp" hidden="1">
            <a:extLst>
              <a:ext uri="{FF2B5EF4-FFF2-40B4-BE49-F238E27FC236}">
                <a16:creationId xmlns:a16="http://schemas.microsoft.com/office/drawing/2014/main" id="{27D48288-AA0D-7CC4-5451-CC209C4B064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95</xdr:col>
      <xdr:colOff>38100</xdr:colOff>
      <xdr:row>14</xdr:row>
      <xdr:rowOff>0</xdr:rowOff>
    </xdr:from>
    <xdr:ext cx="190500" cy="0"/>
    <xdr:grpSp>
      <xdr:nvGrpSpPr>
        <xdr:cNvPr id="136" name="shCalendar" hidden="1">
          <a:extLst>
            <a:ext uri="{FF2B5EF4-FFF2-40B4-BE49-F238E27FC236}">
              <a16:creationId xmlns:a16="http://schemas.microsoft.com/office/drawing/2014/main" id="{38EF00FC-3281-483E-BD43-76DAA1454D86}"/>
            </a:ext>
          </a:extLst>
        </xdr:cNvPr>
        <xdr:cNvGrpSpPr>
          <a:grpSpLocks/>
        </xdr:cNvGrpSpPr>
      </xdr:nvGrpSpPr>
      <xdr:grpSpPr bwMode="auto">
        <a:xfrm>
          <a:off x="246202200" y="3067050"/>
          <a:ext cx="190500" cy="0"/>
          <a:chOff x="13896191" y="1813753"/>
          <a:chExt cx="211023" cy="178845"/>
        </a:xfrm>
      </xdr:grpSpPr>
      <xdr:sp macro="[0]!modfrmDateChoose.CalendarShow" textlink="">
        <xdr:nvSpPr>
          <xdr:cNvPr id="137" name="shCalendar_bck" hidden="1">
            <a:extLst>
              <a:ext uri="{FF2B5EF4-FFF2-40B4-BE49-F238E27FC236}">
                <a16:creationId xmlns:a16="http://schemas.microsoft.com/office/drawing/2014/main" id="{FDBBA3BE-C494-33CE-6712-8E7D2BB797F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8" name="shCalendar_1" descr="CalendarSmall.bmp" hidden="1">
            <a:extLst>
              <a:ext uri="{FF2B5EF4-FFF2-40B4-BE49-F238E27FC236}">
                <a16:creationId xmlns:a16="http://schemas.microsoft.com/office/drawing/2014/main" id="{0D682C49-9260-8654-A705-BFFB10AA552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97</xdr:col>
      <xdr:colOff>38100</xdr:colOff>
      <xdr:row>14</xdr:row>
      <xdr:rowOff>0</xdr:rowOff>
    </xdr:from>
    <xdr:ext cx="190500" cy="0"/>
    <xdr:grpSp>
      <xdr:nvGrpSpPr>
        <xdr:cNvPr id="139" name="shCalendar" hidden="1">
          <a:extLst>
            <a:ext uri="{FF2B5EF4-FFF2-40B4-BE49-F238E27FC236}">
              <a16:creationId xmlns:a16="http://schemas.microsoft.com/office/drawing/2014/main" id="{34286BE3-8259-4C8D-A01C-CC034D71E04B}"/>
            </a:ext>
          </a:extLst>
        </xdr:cNvPr>
        <xdr:cNvGrpSpPr>
          <a:grpSpLocks/>
        </xdr:cNvGrpSpPr>
      </xdr:nvGrpSpPr>
      <xdr:grpSpPr bwMode="auto">
        <a:xfrm>
          <a:off x="251631450" y="3067050"/>
          <a:ext cx="190500" cy="0"/>
          <a:chOff x="13896191" y="1813753"/>
          <a:chExt cx="211023" cy="178845"/>
        </a:xfrm>
      </xdr:grpSpPr>
      <xdr:sp macro="[0]!modfrmDateChoose.CalendarShow" textlink="">
        <xdr:nvSpPr>
          <xdr:cNvPr id="140" name="shCalendar_bck" hidden="1">
            <a:extLst>
              <a:ext uri="{FF2B5EF4-FFF2-40B4-BE49-F238E27FC236}">
                <a16:creationId xmlns:a16="http://schemas.microsoft.com/office/drawing/2014/main" id="{B132E088-712E-F9D5-192B-A77AC96A4FA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1" name="shCalendar_1" descr="CalendarSmall.bmp" hidden="1">
            <a:extLst>
              <a:ext uri="{FF2B5EF4-FFF2-40B4-BE49-F238E27FC236}">
                <a16:creationId xmlns:a16="http://schemas.microsoft.com/office/drawing/2014/main" id="{02F92CC1-5E55-4123-A66B-DC4980F0E31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99</xdr:col>
      <xdr:colOff>38100</xdr:colOff>
      <xdr:row>14</xdr:row>
      <xdr:rowOff>0</xdr:rowOff>
    </xdr:from>
    <xdr:ext cx="190500" cy="0"/>
    <xdr:grpSp>
      <xdr:nvGrpSpPr>
        <xdr:cNvPr id="142" name="shCalendar" hidden="1">
          <a:extLst>
            <a:ext uri="{FF2B5EF4-FFF2-40B4-BE49-F238E27FC236}">
              <a16:creationId xmlns:a16="http://schemas.microsoft.com/office/drawing/2014/main" id="{3B29E39A-A617-4279-947E-5A67AA780E38}"/>
            </a:ext>
          </a:extLst>
        </xdr:cNvPr>
        <xdr:cNvGrpSpPr>
          <a:grpSpLocks/>
        </xdr:cNvGrpSpPr>
      </xdr:nvGrpSpPr>
      <xdr:grpSpPr bwMode="auto">
        <a:xfrm>
          <a:off x="257060700" y="3067050"/>
          <a:ext cx="190500" cy="0"/>
          <a:chOff x="13896191" y="1813753"/>
          <a:chExt cx="211023" cy="178845"/>
        </a:xfrm>
      </xdr:grpSpPr>
      <xdr:sp macro="[0]!modfrmDateChoose.CalendarShow" textlink="">
        <xdr:nvSpPr>
          <xdr:cNvPr id="143" name="shCalendar_bck" hidden="1">
            <a:extLst>
              <a:ext uri="{FF2B5EF4-FFF2-40B4-BE49-F238E27FC236}">
                <a16:creationId xmlns:a16="http://schemas.microsoft.com/office/drawing/2014/main" id="{D9E93A69-5CF7-B5F0-15D7-C5E5857B8FF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4" name="shCalendar_1" descr="CalendarSmall.bmp" hidden="1">
            <a:extLst>
              <a:ext uri="{FF2B5EF4-FFF2-40B4-BE49-F238E27FC236}">
                <a16:creationId xmlns:a16="http://schemas.microsoft.com/office/drawing/2014/main" id="{1AC2D1EB-E68E-C55D-0D9E-012E763F361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101</xdr:col>
      <xdr:colOff>38100</xdr:colOff>
      <xdr:row>14</xdr:row>
      <xdr:rowOff>0</xdr:rowOff>
    </xdr:from>
    <xdr:ext cx="190500" cy="0"/>
    <xdr:grpSp>
      <xdr:nvGrpSpPr>
        <xdr:cNvPr id="145" name="shCalendar" hidden="1">
          <a:extLst>
            <a:ext uri="{FF2B5EF4-FFF2-40B4-BE49-F238E27FC236}">
              <a16:creationId xmlns:a16="http://schemas.microsoft.com/office/drawing/2014/main" id="{A8C6F116-F87E-4C9D-9C00-9BA797358A1F}"/>
            </a:ext>
          </a:extLst>
        </xdr:cNvPr>
        <xdr:cNvGrpSpPr>
          <a:grpSpLocks/>
        </xdr:cNvGrpSpPr>
      </xdr:nvGrpSpPr>
      <xdr:grpSpPr bwMode="auto">
        <a:xfrm>
          <a:off x="262489950" y="3067050"/>
          <a:ext cx="190500" cy="0"/>
          <a:chOff x="13896191" y="1813753"/>
          <a:chExt cx="211023" cy="178845"/>
        </a:xfrm>
      </xdr:grpSpPr>
      <xdr:sp macro="[0]!modfrmDateChoose.CalendarShow" textlink="">
        <xdr:nvSpPr>
          <xdr:cNvPr id="146" name="shCalendar_bck" hidden="1">
            <a:extLst>
              <a:ext uri="{FF2B5EF4-FFF2-40B4-BE49-F238E27FC236}">
                <a16:creationId xmlns:a16="http://schemas.microsoft.com/office/drawing/2014/main" id="{ED8B7F75-8269-59A2-1C15-2C5260D87F6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7" name="shCalendar_1" descr="CalendarSmall.bmp" hidden="1">
            <a:extLst>
              <a:ext uri="{FF2B5EF4-FFF2-40B4-BE49-F238E27FC236}">
                <a16:creationId xmlns:a16="http://schemas.microsoft.com/office/drawing/2014/main" id="{077D05CA-A445-2168-473F-51A304687BF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103</xdr:col>
      <xdr:colOff>38100</xdr:colOff>
      <xdr:row>14</xdr:row>
      <xdr:rowOff>0</xdr:rowOff>
    </xdr:from>
    <xdr:ext cx="190500" cy="0"/>
    <xdr:grpSp>
      <xdr:nvGrpSpPr>
        <xdr:cNvPr id="148" name="shCalendar" hidden="1">
          <a:extLst>
            <a:ext uri="{FF2B5EF4-FFF2-40B4-BE49-F238E27FC236}">
              <a16:creationId xmlns:a16="http://schemas.microsoft.com/office/drawing/2014/main" id="{54298B3A-1291-41D0-936B-4AF975A1892D}"/>
            </a:ext>
          </a:extLst>
        </xdr:cNvPr>
        <xdr:cNvGrpSpPr>
          <a:grpSpLocks/>
        </xdr:cNvGrpSpPr>
      </xdr:nvGrpSpPr>
      <xdr:grpSpPr bwMode="auto">
        <a:xfrm>
          <a:off x="267919200" y="3067050"/>
          <a:ext cx="190500" cy="0"/>
          <a:chOff x="13896191" y="1813753"/>
          <a:chExt cx="211023" cy="178845"/>
        </a:xfrm>
      </xdr:grpSpPr>
      <xdr:sp macro="[0]!modfrmDateChoose.CalendarShow" textlink="">
        <xdr:nvSpPr>
          <xdr:cNvPr id="149" name="shCalendar_bck" hidden="1">
            <a:extLst>
              <a:ext uri="{FF2B5EF4-FFF2-40B4-BE49-F238E27FC236}">
                <a16:creationId xmlns:a16="http://schemas.microsoft.com/office/drawing/2014/main" id="{AD01AC0B-22C6-595F-BB4C-5746AF71687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0" name="shCalendar_1" descr="CalendarSmall.bmp" hidden="1">
            <a:extLst>
              <a:ext uri="{FF2B5EF4-FFF2-40B4-BE49-F238E27FC236}">
                <a16:creationId xmlns:a16="http://schemas.microsoft.com/office/drawing/2014/main" id="{DCCA6409-CC38-03EF-0E36-85B7B586E06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105</xdr:col>
      <xdr:colOff>38100</xdr:colOff>
      <xdr:row>14</xdr:row>
      <xdr:rowOff>0</xdr:rowOff>
    </xdr:from>
    <xdr:ext cx="190500" cy="0"/>
    <xdr:grpSp>
      <xdr:nvGrpSpPr>
        <xdr:cNvPr id="151" name="shCalendar" hidden="1">
          <a:extLst>
            <a:ext uri="{FF2B5EF4-FFF2-40B4-BE49-F238E27FC236}">
              <a16:creationId xmlns:a16="http://schemas.microsoft.com/office/drawing/2014/main" id="{37FC569A-083A-4B41-BC96-D186CB68A88E}"/>
            </a:ext>
          </a:extLst>
        </xdr:cNvPr>
        <xdr:cNvGrpSpPr>
          <a:grpSpLocks/>
        </xdr:cNvGrpSpPr>
      </xdr:nvGrpSpPr>
      <xdr:grpSpPr bwMode="auto">
        <a:xfrm>
          <a:off x="273348450" y="3067050"/>
          <a:ext cx="190500" cy="0"/>
          <a:chOff x="13896191" y="1813753"/>
          <a:chExt cx="211023" cy="178845"/>
        </a:xfrm>
      </xdr:grpSpPr>
      <xdr:sp macro="[0]!modfrmDateChoose.CalendarShow" textlink="">
        <xdr:nvSpPr>
          <xdr:cNvPr id="152" name="shCalendar_bck" hidden="1">
            <a:extLst>
              <a:ext uri="{FF2B5EF4-FFF2-40B4-BE49-F238E27FC236}">
                <a16:creationId xmlns:a16="http://schemas.microsoft.com/office/drawing/2014/main" id="{AD5E63C5-F529-ECD8-DFB9-85B35692FFF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3" name="shCalendar_1" descr="CalendarSmall.bmp" hidden="1">
            <a:extLst>
              <a:ext uri="{FF2B5EF4-FFF2-40B4-BE49-F238E27FC236}">
                <a16:creationId xmlns:a16="http://schemas.microsoft.com/office/drawing/2014/main" id="{B1CC12B7-C229-467C-6375-453B58B5D3C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107</xdr:col>
      <xdr:colOff>38100</xdr:colOff>
      <xdr:row>14</xdr:row>
      <xdr:rowOff>0</xdr:rowOff>
    </xdr:from>
    <xdr:ext cx="190500" cy="0"/>
    <xdr:grpSp>
      <xdr:nvGrpSpPr>
        <xdr:cNvPr id="154" name="shCalendar" hidden="1">
          <a:extLst>
            <a:ext uri="{FF2B5EF4-FFF2-40B4-BE49-F238E27FC236}">
              <a16:creationId xmlns:a16="http://schemas.microsoft.com/office/drawing/2014/main" id="{A7E3EB8B-2762-4C5F-9D2D-B1233E167795}"/>
            </a:ext>
          </a:extLst>
        </xdr:cNvPr>
        <xdr:cNvGrpSpPr>
          <a:grpSpLocks/>
        </xdr:cNvGrpSpPr>
      </xdr:nvGrpSpPr>
      <xdr:grpSpPr bwMode="auto">
        <a:xfrm>
          <a:off x="278777700" y="3067050"/>
          <a:ext cx="190500" cy="0"/>
          <a:chOff x="13896191" y="1813753"/>
          <a:chExt cx="211023" cy="178845"/>
        </a:xfrm>
      </xdr:grpSpPr>
      <xdr:sp macro="[0]!modfrmDateChoose.CalendarShow" textlink="">
        <xdr:nvSpPr>
          <xdr:cNvPr id="155" name="shCalendar_bck" hidden="1">
            <a:extLst>
              <a:ext uri="{FF2B5EF4-FFF2-40B4-BE49-F238E27FC236}">
                <a16:creationId xmlns:a16="http://schemas.microsoft.com/office/drawing/2014/main" id="{6C3ED204-C8F0-D035-5331-392535D22D8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6" name="shCalendar_1" descr="CalendarSmall.bmp" hidden="1">
            <a:extLst>
              <a:ext uri="{FF2B5EF4-FFF2-40B4-BE49-F238E27FC236}">
                <a16:creationId xmlns:a16="http://schemas.microsoft.com/office/drawing/2014/main" id="{5B9F670E-D777-63B4-0FCB-6C91D83FC21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109</xdr:col>
      <xdr:colOff>38100</xdr:colOff>
      <xdr:row>14</xdr:row>
      <xdr:rowOff>0</xdr:rowOff>
    </xdr:from>
    <xdr:ext cx="190500" cy="0"/>
    <xdr:grpSp>
      <xdr:nvGrpSpPr>
        <xdr:cNvPr id="157" name="shCalendar" hidden="1">
          <a:extLst>
            <a:ext uri="{FF2B5EF4-FFF2-40B4-BE49-F238E27FC236}">
              <a16:creationId xmlns:a16="http://schemas.microsoft.com/office/drawing/2014/main" id="{01161FE9-02EE-4DF1-8FCC-F580038FEF6D}"/>
            </a:ext>
          </a:extLst>
        </xdr:cNvPr>
        <xdr:cNvGrpSpPr>
          <a:grpSpLocks/>
        </xdr:cNvGrpSpPr>
      </xdr:nvGrpSpPr>
      <xdr:grpSpPr bwMode="auto">
        <a:xfrm>
          <a:off x="284206950" y="3067050"/>
          <a:ext cx="190500" cy="0"/>
          <a:chOff x="13896191" y="1813753"/>
          <a:chExt cx="211023" cy="178845"/>
        </a:xfrm>
      </xdr:grpSpPr>
      <xdr:sp macro="[0]!modfrmDateChoose.CalendarShow" textlink="">
        <xdr:nvSpPr>
          <xdr:cNvPr id="158" name="shCalendar_bck" hidden="1">
            <a:extLst>
              <a:ext uri="{FF2B5EF4-FFF2-40B4-BE49-F238E27FC236}">
                <a16:creationId xmlns:a16="http://schemas.microsoft.com/office/drawing/2014/main" id="{F2DCEAA5-FAE5-F5C4-7BD7-63CA682E96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9" name="shCalendar_1" descr="CalendarSmall.bmp" hidden="1">
            <a:extLst>
              <a:ext uri="{FF2B5EF4-FFF2-40B4-BE49-F238E27FC236}">
                <a16:creationId xmlns:a16="http://schemas.microsoft.com/office/drawing/2014/main" id="{8FEEB983-A247-F399-A209-763D3796979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111</xdr:col>
      <xdr:colOff>38100</xdr:colOff>
      <xdr:row>14</xdr:row>
      <xdr:rowOff>0</xdr:rowOff>
    </xdr:from>
    <xdr:ext cx="190500" cy="0"/>
    <xdr:grpSp>
      <xdr:nvGrpSpPr>
        <xdr:cNvPr id="160" name="shCalendar" hidden="1">
          <a:extLst>
            <a:ext uri="{FF2B5EF4-FFF2-40B4-BE49-F238E27FC236}">
              <a16:creationId xmlns:a16="http://schemas.microsoft.com/office/drawing/2014/main" id="{154F6DA8-709D-41AD-A688-01A8EDC3D8D5}"/>
            </a:ext>
          </a:extLst>
        </xdr:cNvPr>
        <xdr:cNvGrpSpPr>
          <a:grpSpLocks/>
        </xdr:cNvGrpSpPr>
      </xdr:nvGrpSpPr>
      <xdr:grpSpPr bwMode="auto">
        <a:xfrm>
          <a:off x="289636200" y="3067050"/>
          <a:ext cx="190500" cy="0"/>
          <a:chOff x="13896191" y="1813753"/>
          <a:chExt cx="211023" cy="178845"/>
        </a:xfrm>
      </xdr:grpSpPr>
      <xdr:sp macro="[0]!modfrmDateChoose.CalendarShow" textlink="">
        <xdr:nvSpPr>
          <xdr:cNvPr id="161" name="shCalendar_bck" hidden="1">
            <a:extLst>
              <a:ext uri="{FF2B5EF4-FFF2-40B4-BE49-F238E27FC236}">
                <a16:creationId xmlns:a16="http://schemas.microsoft.com/office/drawing/2014/main" id="{15589496-2BF6-DDB4-DF60-8F2D8DE115F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2" name="shCalendar_1" descr="CalendarSmall.bmp" hidden="1">
            <a:extLst>
              <a:ext uri="{FF2B5EF4-FFF2-40B4-BE49-F238E27FC236}">
                <a16:creationId xmlns:a16="http://schemas.microsoft.com/office/drawing/2014/main" id="{519268CC-5705-BD2D-A382-3E29747D432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113</xdr:col>
      <xdr:colOff>38100</xdr:colOff>
      <xdr:row>14</xdr:row>
      <xdr:rowOff>0</xdr:rowOff>
    </xdr:from>
    <xdr:ext cx="190500" cy="0"/>
    <xdr:grpSp>
      <xdr:nvGrpSpPr>
        <xdr:cNvPr id="163" name="shCalendar" hidden="1">
          <a:extLst>
            <a:ext uri="{FF2B5EF4-FFF2-40B4-BE49-F238E27FC236}">
              <a16:creationId xmlns:a16="http://schemas.microsoft.com/office/drawing/2014/main" id="{8E3E587B-73C1-453F-9238-E5E520097221}"/>
            </a:ext>
          </a:extLst>
        </xdr:cNvPr>
        <xdr:cNvGrpSpPr>
          <a:grpSpLocks/>
        </xdr:cNvGrpSpPr>
      </xdr:nvGrpSpPr>
      <xdr:grpSpPr bwMode="auto">
        <a:xfrm>
          <a:off x="295065450" y="3067050"/>
          <a:ext cx="190500" cy="0"/>
          <a:chOff x="13896191" y="1813753"/>
          <a:chExt cx="211023" cy="178845"/>
        </a:xfrm>
      </xdr:grpSpPr>
      <xdr:sp macro="[0]!modfrmDateChoose.CalendarShow" textlink="">
        <xdr:nvSpPr>
          <xdr:cNvPr id="164" name="shCalendar_bck" hidden="1">
            <a:extLst>
              <a:ext uri="{FF2B5EF4-FFF2-40B4-BE49-F238E27FC236}">
                <a16:creationId xmlns:a16="http://schemas.microsoft.com/office/drawing/2014/main" id="{3FFD6CFF-2C5F-78C2-CFDE-38F25316817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5" name="shCalendar_1" descr="CalendarSmall.bmp" hidden="1">
            <a:extLst>
              <a:ext uri="{FF2B5EF4-FFF2-40B4-BE49-F238E27FC236}">
                <a16:creationId xmlns:a16="http://schemas.microsoft.com/office/drawing/2014/main" id="{3A8A25DB-CF2E-81FE-1FF3-F8CA1C719DA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115</xdr:col>
      <xdr:colOff>38100</xdr:colOff>
      <xdr:row>14</xdr:row>
      <xdr:rowOff>0</xdr:rowOff>
    </xdr:from>
    <xdr:ext cx="190500" cy="0"/>
    <xdr:grpSp>
      <xdr:nvGrpSpPr>
        <xdr:cNvPr id="166" name="shCalendar" hidden="1">
          <a:extLst>
            <a:ext uri="{FF2B5EF4-FFF2-40B4-BE49-F238E27FC236}">
              <a16:creationId xmlns:a16="http://schemas.microsoft.com/office/drawing/2014/main" id="{87BB580D-07DC-4C2C-9597-0F04493856E5}"/>
            </a:ext>
          </a:extLst>
        </xdr:cNvPr>
        <xdr:cNvGrpSpPr>
          <a:grpSpLocks/>
        </xdr:cNvGrpSpPr>
      </xdr:nvGrpSpPr>
      <xdr:grpSpPr bwMode="auto">
        <a:xfrm>
          <a:off x="300494700" y="3067050"/>
          <a:ext cx="190500" cy="0"/>
          <a:chOff x="13896191" y="1813753"/>
          <a:chExt cx="211023" cy="178845"/>
        </a:xfrm>
      </xdr:grpSpPr>
      <xdr:sp macro="[0]!modfrmDateChoose.CalendarShow" textlink="">
        <xdr:nvSpPr>
          <xdr:cNvPr id="167" name="shCalendar_bck" hidden="1">
            <a:extLst>
              <a:ext uri="{FF2B5EF4-FFF2-40B4-BE49-F238E27FC236}">
                <a16:creationId xmlns:a16="http://schemas.microsoft.com/office/drawing/2014/main" id="{AAB50CD8-B915-182F-463E-22294908EBC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8" name="shCalendar_1" descr="CalendarSmall.bmp" hidden="1">
            <a:extLst>
              <a:ext uri="{FF2B5EF4-FFF2-40B4-BE49-F238E27FC236}">
                <a16:creationId xmlns:a16="http://schemas.microsoft.com/office/drawing/2014/main" id="{8437DDF6-24F1-920B-DF0B-ACBD28C72F0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117</xdr:col>
      <xdr:colOff>38100</xdr:colOff>
      <xdr:row>14</xdr:row>
      <xdr:rowOff>0</xdr:rowOff>
    </xdr:from>
    <xdr:ext cx="190500" cy="0"/>
    <xdr:grpSp>
      <xdr:nvGrpSpPr>
        <xdr:cNvPr id="169" name="shCalendar" hidden="1">
          <a:extLst>
            <a:ext uri="{FF2B5EF4-FFF2-40B4-BE49-F238E27FC236}">
              <a16:creationId xmlns:a16="http://schemas.microsoft.com/office/drawing/2014/main" id="{707FBBC4-F697-42FB-8A47-2A97315BE80F}"/>
            </a:ext>
          </a:extLst>
        </xdr:cNvPr>
        <xdr:cNvGrpSpPr>
          <a:grpSpLocks/>
        </xdr:cNvGrpSpPr>
      </xdr:nvGrpSpPr>
      <xdr:grpSpPr bwMode="auto">
        <a:xfrm>
          <a:off x="305923950" y="3067050"/>
          <a:ext cx="190500" cy="0"/>
          <a:chOff x="13896191" y="1813753"/>
          <a:chExt cx="211023" cy="178845"/>
        </a:xfrm>
      </xdr:grpSpPr>
      <xdr:sp macro="[0]!modfrmDateChoose.CalendarShow" textlink="">
        <xdr:nvSpPr>
          <xdr:cNvPr id="170" name="shCalendar_bck" hidden="1">
            <a:extLst>
              <a:ext uri="{FF2B5EF4-FFF2-40B4-BE49-F238E27FC236}">
                <a16:creationId xmlns:a16="http://schemas.microsoft.com/office/drawing/2014/main" id="{FFD3AC45-5981-9384-4DBD-956A9C6974E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1" name="shCalendar_1" descr="CalendarSmall.bmp" hidden="1">
            <a:extLst>
              <a:ext uri="{FF2B5EF4-FFF2-40B4-BE49-F238E27FC236}">
                <a16:creationId xmlns:a16="http://schemas.microsoft.com/office/drawing/2014/main" id="{173B60EB-AE20-224A-3040-FAB82C765AE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119</xdr:col>
      <xdr:colOff>38100</xdr:colOff>
      <xdr:row>14</xdr:row>
      <xdr:rowOff>0</xdr:rowOff>
    </xdr:from>
    <xdr:ext cx="190500" cy="0"/>
    <xdr:grpSp>
      <xdr:nvGrpSpPr>
        <xdr:cNvPr id="172" name="shCalendar" hidden="1">
          <a:extLst>
            <a:ext uri="{FF2B5EF4-FFF2-40B4-BE49-F238E27FC236}">
              <a16:creationId xmlns:a16="http://schemas.microsoft.com/office/drawing/2014/main" id="{25779701-85C9-4EC4-A610-A0EAC5F702BA}"/>
            </a:ext>
          </a:extLst>
        </xdr:cNvPr>
        <xdr:cNvGrpSpPr>
          <a:grpSpLocks/>
        </xdr:cNvGrpSpPr>
      </xdr:nvGrpSpPr>
      <xdr:grpSpPr bwMode="auto">
        <a:xfrm>
          <a:off x="311353200" y="3067050"/>
          <a:ext cx="190500" cy="0"/>
          <a:chOff x="13896191" y="1813753"/>
          <a:chExt cx="211023" cy="178845"/>
        </a:xfrm>
      </xdr:grpSpPr>
      <xdr:sp macro="[0]!modfrmDateChoose.CalendarShow" textlink="">
        <xdr:nvSpPr>
          <xdr:cNvPr id="173" name="shCalendar_bck" hidden="1">
            <a:extLst>
              <a:ext uri="{FF2B5EF4-FFF2-40B4-BE49-F238E27FC236}">
                <a16:creationId xmlns:a16="http://schemas.microsoft.com/office/drawing/2014/main" id="{EA4AC125-E8F3-8F9D-14A2-C0CFCA7A05C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4" name="shCalendar_1" descr="CalendarSmall.bmp" hidden="1">
            <a:extLst>
              <a:ext uri="{FF2B5EF4-FFF2-40B4-BE49-F238E27FC236}">
                <a16:creationId xmlns:a16="http://schemas.microsoft.com/office/drawing/2014/main" id="{63425A16-91CC-9131-64AE-E3E2C01821F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121</xdr:col>
      <xdr:colOff>38100</xdr:colOff>
      <xdr:row>14</xdr:row>
      <xdr:rowOff>0</xdr:rowOff>
    </xdr:from>
    <xdr:ext cx="190500" cy="0"/>
    <xdr:grpSp>
      <xdr:nvGrpSpPr>
        <xdr:cNvPr id="175" name="shCalendar" hidden="1">
          <a:extLst>
            <a:ext uri="{FF2B5EF4-FFF2-40B4-BE49-F238E27FC236}">
              <a16:creationId xmlns:a16="http://schemas.microsoft.com/office/drawing/2014/main" id="{9D95FF92-CB2B-4D1D-9C7D-EBFE13C833F9}"/>
            </a:ext>
          </a:extLst>
        </xdr:cNvPr>
        <xdr:cNvGrpSpPr>
          <a:grpSpLocks/>
        </xdr:cNvGrpSpPr>
      </xdr:nvGrpSpPr>
      <xdr:grpSpPr bwMode="auto">
        <a:xfrm>
          <a:off x="316782450" y="3067050"/>
          <a:ext cx="190500" cy="0"/>
          <a:chOff x="13896191" y="1813753"/>
          <a:chExt cx="211023" cy="178845"/>
        </a:xfrm>
      </xdr:grpSpPr>
      <xdr:sp macro="[0]!modfrmDateChoose.CalendarShow" textlink="">
        <xdr:nvSpPr>
          <xdr:cNvPr id="176" name="shCalendar_bck" hidden="1">
            <a:extLst>
              <a:ext uri="{FF2B5EF4-FFF2-40B4-BE49-F238E27FC236}">
                <a16:creationId xmlns:a16="http://schemas.microsoft.com/office/drawing/2014/main" id="{2D7FE071-5D19-ACE5-A3D3-715C5DC9459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7" name="shCalendar_1" descr="CalendarSmall.bmp" hidden="1">
            <a:extLst>
              <a:ext uri="{FF2B5EF4-FFF2-40B4-BE49-F238E27FC236}">
                <a16:creationId xmlns:a16="http://schemas.microsoft.com/office/drawing/2014/main" id="{1763C34D-FA20-D0B2-19E5-F1840F63450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123</xdr:col>
      <xdr:colOff>38100</xdr:colOff>
      <xdr:row>14</xdr:row>
      <xdr:rowOff>0</xdr:rowOff>
    </xdr:from>
    <xdr:ext cx="190500" cy="0"/>
    <xdr:grpSp>
      <xdr:nvGrpSpPr>
        <xdr:cNvPr id="178" name="shCalendar" hidden="1">
          <a:extLst>
            <a:ext uri="{FF2B5EF4-FFF2-40B4-BE49-F238E27FC236}">
              <a16:creationId xmlns:a16="http://schemas.microsoft.com/office/drawing/2014/main" id="{24FEF9B8-5C07-44D5-B12C-CF5FF1027AFE}"/>
            </a:ext>
          </a:extLst>
        </xdr:cNvPr>
        <xdr:cNvGrpSpPr>
          <a:grpSpLocks/>
        </xdr:cNvGrpSpPr>
      </xdr:nvGrpSpPr>
      <xdr:grpSpPr bwMode="auto">
        <a:xfrm>
          <a:off x="322211700" y="3067050"/>
          <a:ext cx="190500" cy="0"/>
          <a:chOff x="13896191" y="1813753"/>
          <a:chExt cx="211023" cy="178845"/>
        </a:xfrm>
      </xdr:grpSpPr>
      <xdr:sp macro="[0]!modfrmDateChoose.CalendarShow" textlink="">
        <xdr:nvSpPr>
          <xdr:cNvPr id="179" name="shCalendar_bck" hidden="1">
            <a:extLst>
              <a:ext uri="{FF2B5EF4-FFF2-40B4-BE49-F238E27FC236}">
                <a16:creationId xmlns:a16="http://schemas.microsoft.com/office/drawing/2014/main" id="{1C627FAE-F473-46B2-5787-AB0387586E2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0" name="shCalendar_1" descr="CalendarSmall.bmp" hidden="1">
            <a:extLst>
              <a:ext uri="{FF2B5EF4-FFF2-40B4-BE49-F238E27FC236}">
                <a16:creationId xmlns:a16="http://schemas.microsoft.com/office/drawing/2014/main" id="{CD683310-01B0-F53B-B6DA-7644E6B1F0B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125</xdr:col>
      <xdr:colOff>38100</xdr:colOff>
      <xdr:row>14</xdr:row>
      <xdr:rowOff>0</xdr:rowOff>
    </xdr:from>
    <xdr:ext cx="190500" cy="0"/>
    <xdr:grpSp>
      <xdr:nvGrpSpPr>
        <xdr:cNvPr id="181" name="shCalendar" hidden="1">
          <a:extLst>
            <a:ext uri="{FF2B5EF4-FFF2-40B4-BE49-F238E27FC236}">
              <a16:creationId xmlns:a16="http://schemas.microsoft.com/office/drawing/2014/main" id="{4C1039C1-6156-402C-8468-EF20D3EEF69D}"/>
            </a:ext>
          </a:extLst>
        </xdr:cNvPr>
        <xdr:cNvGrpSpPr>
          <a:grpSpLocks/>
        </xdr:cNvGrpSpPr>
      </xdr:nvGrpSpPr>
      <xdr:grpSpPr bwMode="auto">
        <a:xfrm>
          <a:off x="327640950" y="3067050"/>
          <a:ext cx="190500" cy="0"/>
          <a:chOff x="13896191" y="1813753"/>
          <a:chExt cx="211023" cy="178845"/>
        </a:xfrm>
      </xdr:grpSpPr>
      <xdr:sp macro="[0]!modfrmDateChoose.CalendarShow" textlink="">
        <xdr:nvSpPr>
          <xdr:cNvPr id="182" name="shCalendar_bck" hidden="1">
            <a:extLst>
              <a:ext uri="{FF2B5EF4-FFF2-40B4-BE49-F238E27FC236}">
                <a16:creationId xmlns:a16="http://schemas.microsoft.com/office/drawing/2014/main" id="{91278442-3E06-2DE8-F9D6-E95E75354C3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3" name="shCalendar_1" descr="CalendarSmall.bmp" hidden="1">
            <a:extLst>
              <a:ext uri="{FF2B5EF4-FFF2-40B4-BE49-F238E27FC236}">
                <a16:creationId xmlns:a16="http://schemas.microsoft.com/office/drawing/2014/main" id="{3E9E3322-C2CD-48F3-BD46-760C3B5BCFC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127</xdr:col>
      <xdr:colOff>38100</xdr:colOff>
      <xdr:row>14</xdr:row>
      <xdr:rowOff>0</xdr:rowOff>
    </xdr:from>
    <xdr:ext cx="190500" cy="0"/>
    <xdr:grpSp>
      <xdr:nvGrpSpPr>
        <xdr:cNvPr id="184" name="shCalendar" hidden="1">
          <a:extLst>
            <a:ext uri="{FF2B5EF4-FFF2-40B4-BE49-F238E27FC236}">
              <a16:creationId xmlns:a16="http://schemas.microsoft.com/office/drawing/2014/main" id="{5BE374A2-AD21-4D96-99FE-E99F00A2F497}"/>
            </a:ext>
          </a:extLst>
        </xdr:cNvPr>
        <xdr:cNvGrpSpPr>
          <a:grpSpLocks/>
        </xdr:cNvGrpSpPr>
      </xdr:nvGrpSpPr>
      <xdr:grpSpPr bwMode="auto">
        <a:xfrm>
          <a:off x="333070200" y="3067050"/>
          <a:ext cx="190500" cy="0"/>
          <a:chOff x="13896191" y="1813753"/>
          <a:chExt cx="211023" cy="178845"/>
        </a:xfrm>
      </xdr:grpSpPr>
      <xdr:sp macro="[0]!modfrmDateChoose.CalendarShow" textlink="">
        <xdr:nvSpPr>
          <xdr:cNvPr id="185" name="shCalendar_bck" hidden="1">
            <a:extLst>
              <a:ext uri="{FF2B5EF4-FFF2-40B4-BE49-F238E27FC236}">
                <a16:creationId xmlns:a16="http://schemas.microsoft.com/office/drawing/2014/main" id="{CFB64FA0-1094-C7E2-00AB-946550FF2EF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6" name="shCalendar_1" descr="CalendarSmall.bmp" hidden="1">
            <a:extLst>
              <a:ext uri="{FF2B5EF4-FFF2-40B4-BE49-F238E27FC236}">
                <a16:creationId xmlns:a16="http://schemas.microsoft.com/office/drawing/2014/main" id="{8CD0656D-F992-6814-2AFD-3A49C9FC3BD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129</xdr:col>
      <xdr:colOff>38100</xdr:colOff>
      <xdr:row>14</xdr:row>
      <xdr:rowOff>0</xdr:rowOff>
    </xdr:from>
    <xdr:ext cx="190500" cy="0"/>
    <xdr:grpSp>
      <xdr:nvGrpSpPr>
        <xdr:cNvPr id="187" name="shCalendar" hidden="1">
          <a:extLst>
            <a:ext uri="{FF2B5EF4-FFF2-40B4-BE49-F238E27FC236}">
              <a16:creationId xmlns:a16="http://schemas.microsoft.com/office/drawing/2014/main" id="{4AD9BC0B-EE2A-4686-AC8D-D08D2B02954F}"/>
            </a:ext>
          </a:extLst>
        </xdr:cNvPr>
        <xdr:cNvGrpSpPr>
          <a:grpSpLocks/>
        </xdr:cNvGrpSpPr>
      </xdr:nvGrpSpPr>
      <xdr:grpSpPr bwMode="auto">
        <a:xfrm>
          <a:off x="338499450" y="3067050"/>
          <a:ext cx="190500" cy="0"/>
          <a:chOff x="13896191" y="1813753"/>
          <a:chExt cx="211023" cy="178845"/>
        </a:xfrm>
      </xdr:grpSpPr>
      <xdr:sp macro="[0]!modfrmDateChoose.CalendarShow" textlink="">
        <xdr:nvSpPr>
          <xdr:cNvPr id="188" name="shCalendar_bck" hidden="1">
            <a:extLst>
              <a:ext uri="{FF2B5EF4-FFF2-40B4-BE49-F238E27FC236}">
                <a16:creationId xmlns:a16="http://schemas.microsoft.com/office/drawing/2014/main" id="{333B30F1-BD47-6E84-8E33-F40F9732A4E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9" name="shCalendar_1" descr="CalendarSmall.bmp" hidden="1">
            <a:extLst>
              <a:ext uri="{FF2B5EF4-FFF2-40B4-BE49-F238E27FC236}">
                <a16:creationId xmlns:a16="http://schemas.microsoft.com/office/drawing/2014/main" id="{D84F16B0-831F-0821-D72A-3A4F05CA58E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131</xdr:col>
      <xdr:colOff>38100</xdr:colOff>
      <xdr:row>14</xdr:row>
      <xdr:rowOff>0</xdr:rowOff>
    </xdr:from>
    <xdr:ext cx="190500" cy="0"/>
    <xdr:grpSp>
      <xdr:nvGrpSpPr>
        <xdr:cNvPr id="190" name="shCalendar" hidden="1">
          <a:extLst>
            <a:ext uri="{FF2B5EF4-FFF2-40B4-BE49-F238E27FC236}">
              <a16:creationId xmlns:a16="http://schemas.microsoft.com/office/drawing/2014/main" id="{1FF86992-40AF-4693-8026-11320FB6EE6A}"/>
            </a:ext>
          </a:extLst>
        </xdr:cNvPr>
        <xdr:cNvGrpSpPr>
          <a:grpSpLocks/>
        </xdr:cNvGrpSpPr>
      </xdr:nvGrpSpPr>
      <xdr:grpSpPr bwMode="auto">
        <a:xfrm>
          <a:off x="343928700" y="3067050"/>
          <a:ext cx="190500" cy="0"/>
          <a:chOff x="13896191" y="1813753"/>
          <a:chExt cx="211023" cy="178845"/>
        </a:xfrm>
      </xdr:grpSpPr>
      <xdr:sp macro="[0]!modfrmDateChoose.CalendarShow" textlink="">
        <xdr:nvSpPr>
          <xdr:cNvPr id="191" name="shCalendar_bck" hidden="1">
            <a:extLst>
              <a:ext uri="{FF2B5EF4-FFF2-40B4-BE49-F238E27FC236}">
                <a16:creationId xmlns:a16="http://schemas.microsoft.com/office/drawing/2014/main" id="{04600148-801E-003A-B110-D02EA13D17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2" name="shCalendar_1" descr="CalendarSmall.bmp" hidden="1">
            <a:extLst>
              <a:ext uri="{FF2B5EF4-FFF2-40B4-BE49-F238E27FC236}">
                <a16:creationId xmlns:a16="http://schemas.microsoft.com/office/drawing/2014/main" id="{E4BAD258-AC83-9553-CDC8-517E4516CBB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133</xdr:col>
      <xdr:colOff>38100</xdr:colOff>
      <xdr:row>14</xdr:row>
      <xdr:rowOff>0</xdr:rowOff>
    </xdr:from>
    <xdr:ext cx="190500" cy="0"/>
    <xdr:grpSp>
      <xdr:nvGrpSpPr>
        <xdr:cNvPr id="193" name="shCalendar" hidden="1">
          <a:extLst>
            <a:ext uri="{FF2B5EF4-FFF2-40B4-BE49-F238E27FC236}">
              <a16:creationId xmlns:a16="http://schemas.microsoft.com/office/drawing/2014/main" id="{960ADC84-AA73-4C0D-A278-48401312A6DC}"/>
            </a:ext>
          </a:extLst>
        </xdr:cNvPr>
        <xdr:cNvGrpSpPr>
          <a:grpSpLocks/>
        </xdr:cNvGrpSpPr>
      </xdr:nvGrpSpPr>
      <xdr:grpSpPr bwMode="auto">
        <a:xfrm>
          <a:off x="349357950" y="3067050"/>
          <a:ext cx="190500" cy="0"/>
          <a:chOff x="13896191" y="1813753"/>
          <a:chExt cx="211023" cy="178845"/>
        </a:xfrm>
      </xdr:grpSpPr>
      <xdr:sp macro="[0]!modfrmDateChoose.CalendarShow" textlink="">
        <xdr:nvSpPr>
          <xdr:cNvPr id="194" name="shCalendar_bck" hidden="1">
            <a:extLst>
              <a:ext uri="{FF2B5EF4-FFF2-40B4-BE49-F238E27FC236}">
                <a16:creationId xmlns:a16="http://schemas.microsoft.com/office/drawing/2014/main" id="{3CE671EF-D0C6-AB99-4EBA-8C00BDCA1E1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5" name="shCalendar_1" descr="CalendarSmall.bmp" hidden="1">
            <a:extLst>
              <a:ext uri="{FF2B5EF4-FFF2-40B4-BE49-F238E27FC236}">
                <a16:creationId xmlns:a16="http://schemas.microsoft.com/office/drawing/2014/main" id="{CB9882BE-2B5A-4AC6-D8B8-019A0F6FFB0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135</xdr:col>
      <xdr:colOff>38100</xdr:colOff>
      <xdr:row>14</xdr:row>
      <xdr:rowOff>0</xdr:rowOff>
    </xdr:from>
    <xdr:ext cx="190500" cy="0"/>
    <xdr:grpSp>
      <xdr:nvGrpSpPr>
        <xdr:cNvPr id="196" name="shCalendar" hidden="1">
          <a:extLst>
            <a:ext uri="{FF2B5EF4-FFF2-40B4-BE49-F238E27FC236}">
              <a16:creationId xmlns:a16="http://schemas.microsoft.com/office/drawing/2014/main" id="{C87C8F94-F949-40A7-857B-EFCFC52D59C5}"/>
            </a:ext>
          </a:extLst>
        </xdr:cNvPr>
        <xdr:cNvGrpSpPr>
          <a:grpSpLocks/>
        </xdr:cNvGrpSpPr>
      </xdr:nvGrpSpPr>
      <xdr:grpSpPr bwMode="auto">
        <a:xfrm>
          <a:off x="354787200" y="3067050"/>
          <a:ext cx="190500" cy="0"/>
          <a:chOff x="13896191" y="1813753"/>
          <a:chExt cx="211023" cy="178845"/>
        </a:xfrm>
      </xdr:grpSpPr>
      <xdr:sp macro="[0]!modfrmDateChoose.CalendarShow" textlink="">
        <xdr:nvSpPr>
          <xdr:cNvPr id="197" name="shCalendar_bck" hidden="1">
            <a:extLst>
              <a:ext uri="{FF2B5EF4-FFF2-40B4-BE49-F238E27FC236}">
                <a16:creationId xmlns:a16="http://schemas.microsoft.com/office/drawing/2014/main" id="{55F5E260-F33B-D72A-63F7-0E14475CA8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8" name="shCalendar_1" descr="CalendarSmall.bmp" hidden="1">
            <a:extLst>
              <a:ext uri="{FF2B5EF4-FFF2-40B4-BE49-F238E27FC236}">
                <a16:creationId xmlns:a16="http://schemas.microsoft.com/office/drawing/2014/main" id="{CEF5E5FB-A4BD-454F-712E-E249CD6D6BD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137</xdr:col>
      <xdr:colOff>38100</xdr:colOff>
      <xdr:row>14</xdr:row>
      <xdr:rowOff>0</xdr:rowOff>
    </xdr:from>
    <xdr:ext cx="190500" cy="0"/>
    <xdr:grpSp>
      <xdr:nvGrpSpPr>
        <xdr:cNvPr id="199" name="shCalendar" hidden="1">
          <a:extLst>
            <a:ext uri="{FF2B5EF4-FFF2-40B4-BE49-F238E27FC236}">
              <a16:creationId xmlns:a16="http://schemas.microsoft.com/office/drawing/2014/main" id="{4F65A0EC-2721-4FDE-8458-253C2A0345D3}"/>
            </a:ext>
          </a:extLst>
        </xdr:cNvPr>
        <xdr:cNvGrpSpPr>
          <a:grpSpLocks/>
        </xdr:cNvGrpSpPr>
      </xdr:nvGrpSpPr>
      <xdr:grpSpPr bwMode="auto">
        <a:xfrm>
          <a:off x="360216450" y="3067050"/>
          <a:ext cx="190500" cy="0"/>
          <a:chOff x="13896191" y="1813753"/>
          <a:chExt cx="211023" cy="178845"/>
        </a:xfrm>
      </xdr:grpSpPr>
      <xdr:sp macro="[0]!modfrmDateChoose.CalendarShow" textlink="">
        <xdr:nvSpPr>
          <xdr:cNvPr id="200" name="shCalendar_bck" hidden="1">
            <a:extLst>
              <a:ext uri="{FF2B5EF4-FFF2-40B4-BE49-F238E27FC236}">
                <a16:creationId xmlns:a16="http://schemas.microsoft.com/office/drawing/2014/main" id="{FBB5872F-F80E-4453-B608-7769221E1F9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1" name="shCalendar_1" descr="CalendarSmall.bmp" hidden="1">
            <a:extLst>
              <a:ext uri="{FF2B5EF4-FFF2-40B4-BE49-F238E27FC236}">
                <a16:creationId xmlns:a16="http://schemas.microsoft.com/office/drawing/2014/main" id="{73484F25-133C-F82E-3759-79E91309BDF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139</xdr:col>
      <xdr:colOff>38100</xdr:colOff>
      <xdr:row>14</xdr:row>
      <xdr:rowOff>0</xdr:rowOff>
    </xdr:from>
    <xdr:ext cx="190500" cy="0"/>
    <xdr:grpSp>
      <xdr:nvGrpSpPr>
        <xdr:cNvPr id="202" name="shCalendar" hidden="1">
          <a:extLst>
            <a:ext uri="{FF2B5EF4-FFF2-40B4-BE49-F238E27FC236}">
              <a16:creationId xmlns:a16="http://schemas.microsoft.com/office/drawing/2014/main" id="{17083D4A-062C-4537-9CAB-15BF90228217}"/>
            </a:ext>
          </a:extLst>
        </xdr:cNvPr>
        <xdr:cNvGrpSpPr>
          <a:grpSpLocks/>
        </xdr:cNvGrpSpPr>
      </xdr:nvGrpSpPr>
      <xdr:grpSpPr bwMode="auto">
        <a:xfrm>
          <a:off x="365645700" y="3067050"/>
          <a:ext cx="190500" cy="0"/>
          <a:chOff x="13896191" y="1813753"/>
          <a:chExt cx="211023" cy="178845"/>
        </a:xfrm>
      </xdr:grpSpPr>
      <xdr:sp macro="[0]!modfrmDateChoose.CalendarShow" textlink="">
        <xdr:nvSpPr>
          <xdr:cNvPr id="203" name="shCalendar_bck" hidden="1">
            <a:extLst>
              <a:ext uri="{FF2B5EF4-FFF2-40B4-BE49-F238E27FC236}">
                <a16:creationId xmlns:a16="http://schemas.microsoft.com/office/drawing/2014/main" id="{775CBAAC-0119-4F14-D740-F7A43F907A9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4" name="shCalendar_1" descr="CalendarSmall.bmp" hidden="1">
            <a:extLst>
              <a:ext uri="{FF2B5EF4-FFF2-40B4-BE49-F238E27FC236}">
                <a16:creationId xmlns:a16="http://schemas.microsoft.com/office/drawing/2014/main" id="{A9B4EC77-5904-3032-ADA4-31AB4A7CFC9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141</xdr:col>
      <xdr:colOff>38100</xdr:colOff>
      <xdr:row>14</xdr:row>
      <xdr:rowOff>0</xdr:rowOff>
    </xdr:from>
    <xdr:ext cx="190500" cy="0"/>
    <xdr:grpSp>
      <xdr:nvGrpSpPr>
        <xdr:cNvPr id="205" name="shCalendar" hidden="1">
          <a:extLst>
            <a:ext uri="{FF2B5EF4-FFF2-40B4-BE49-F238E27FC236}">
              <a16:creationId xmlns:a16="http://schemas.microsoft.com/office/drawing/2014/main" id="{19C0D4F5-D77A-429A-81A6-AAC75B115B78}"/>
            </a:ext>
          </a:extLst>
        </xdr:cNvPr>
        <xdr:cNvGrpSpPr>
          <a:grpSpLocks/>
        </xdr:cNvGrpSpPr>
      </xdr:nvGrpSpPr>
      <xdr:grpSpPr bwMode="auto">
        <a:xfrm>
          <a:off x="371074950" y="3067050"/>
          <a:ext cx="190500" cy="0"/>
          <a:chOff x="13896191" y="1813753"/>
          <a:chExt cx="211023" cy="178845"/>
        </a:xfrm>
      </xdr:grpSpPr>
      <xdr:sp macro="[0]!modfrmDateChoose.CalendarShow" textlink="">
        <xdr:nvSpPr>
          <xdr:cNvPr id="206" name="shCalendar_bck" hidden="1">
            <a:extLst>
              <a:ext uri="{FF2B5EF4-FFF2-40B4-BE49-F238E27FC236}">
                <a16:creationId xmlns:a16="http://schemas.microsoft.com/office/drawing/2014/main" id="{1B366553-07DB-FE54-B3AD-F1EC58D1E93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7" name="shCalendar_1" descr="CalendarSmall.bmp" hidden="1">
            <a:extLst>
              <a:ext uri="{FF2B5EF4-FFF2-40B4-BE49-F238E27FC236}">
                <a16:creationId xmlns:a16="http://schemas.microsoft.com/office/drawing/2014/main" id="{8299A66F-9AAA-7F5D-819D-C95AD2B3040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143</xdr:col>
      <xdr:colOff>38100</xdr:colOff>
      <xdr:row>14</xdr:row>
      <xdr:rowOff>0</xdr:rowOff>
    </xdr:from>
    <xdr:ext cx="190500" cy="0"/>
    <xdr:grpSp>
      <xdr:nvGrpSpPr>
        <xdr:cNvPr id="208" name="shCalendar" hidden="1">
          <a:extLst>
            <a:ext uri="{FF2B5EF4-FFF2-40B4-BE49-F238E27FC236}">
              <a16:creationId xmlns:a16="http://schemas.microsoft.com/office/drawing/2014/main" id="{6C6CB638-1065-4578-8CE3-3973602040BD}"/>
            </a:ext>
          </a:extLst>
        </xdr:cNvPr>
        <xdr:cNvGrpSpPr>
          <a:grpSpLocks/>
        </xdr:cNvGrpSpPr>
      </xdr:nvGrpSpPr>
      <xdr:grpSpPr bwMode="auto">
        <a:xfrm>
          <a:off x="376504200" y="3067050"/>
          <a:ext cx="190500" cy="0"/>
          <a:chOff x="13896191" y="1813753"/>
          <a:chExt cx="211023" cy="178845"/>
        </a:xfrm>
      </xdr:grpSpPr>
      <xdr:sp macro="[0]!modfrmDateChoose.CalendarShow" textlink="">
        <xdr:nvSpPr>
          <xdr:cNvPr id="209" name="shCalendar_bck" hidden="1">
            <a:extLst>
              <a:ext uri="{FF2B5EF4-FFF2-40B4-BE49-F238E27FC236}">
                <a16:creationId xmlns:a16="http://schemas.microsoft.com/office/drawing/2014/main" id="{1B462506-DD5E-242D-2EE0-5B3F19475C7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0" name="shCalendar_1" descr="CalendarSmall.bmp" hidden="1">
            <a:extLst>
              <a:ext uri="{FF2B5EF4-FFF2-40B4-BE49-F238E27FC236}">
                <a16:creationId xmlns:a16="http://schemas.microsoft.com/office/drawing/2014/main" id="{A09EC5DE-9584-31BE-A2DC-0351F5BD419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145</xdr:col>
      <xdr:colOff>38100</xdr:colOff>
      <xdr:row>14</xdr:row>
      <xdr:rowOff>0</xdr:rowOff>
    </xdr:from>
    <xdr:ext cx="190500" cy="0"/>
    <xdr:grpSp>
      <xdr:nvGrpSpPr>
        <xdr:cNvPr id="211" name="shCalendar" hidden="1">
          <a:extLst>
            <a:ext uri="{FF2B5EF4-FFF2-40B4-BE49-F238E27FC236}">
              <a16:creationId xmlns:a16="http://schemas.microsoft.com/office/drawing/2014/main" id="{D04D0DEB-AA68-45A7-9698-3BFAE6DD0B34}"/>
            </a:ext>
          </a:extLst>
        </xdr:cNvPr>
        <xdr:cNvGrpSpPr>
          <a:grpSpLocks/>
        </xdr:cNvGrpSpPr>
      </xdr:nvGrpSpPr>
      <xdr:grpSpPr bwMode="auto">
        <a:xfrm>
          <a:off x="381933450" y="3067050"/>
          <a:ext cx="190500" cy="0"/>
          <a:chOff x="13896191" y="1813753"/>
          <a:chExt cx="211023" cy="178845"/>
        </a:xfrm>
      </xdr:grpSpPr>
      <xdr:sp macro="[0]!modfrmDateChoose.CalendarShow" textlink="">
        <xdr:nvSpPr>
          <xdr:cNvPr id="212" name="shCalendar_bck" hidden="1">
            <a:extLst>
              <a:ext uri="{FF2B5EF4-FFF2-40B4-BE49-F238E27FC236}">
                <a16:creationId xmlns:a16="http://schemas.microsoft.com/office/drawing/2014/main" id="{623F39B6-865B-4B8E-7552-E4B1461720C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3" name="shCalendar_1" descr="CalendarSmall.bmp" hidden="1">
            <a:extLst>
              <a:ext uri="{FF2B5EF4-FFF2-40B4-BE49-F238E27FC236}">
                <a16:creationId xmlns:a16="http://schemas.microsoft.com/office/drawing/2014/main" id="{B0E120D7-C3BC-BF96-5B18-D4354C2DF9A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147</xdr:col>
      <xdr:colOff>38100</xdr:colOff>
      <xdr:row>14</xdr:row>
      <xdr:rowOff>0</xdr:rowOff>
    </xdr:from>
    <xdr:ext cx="190500" cy="0"/>
    <xdr:grpSp>
      <xdr:nvGrpSpPr>
        <xdr:cNvPr id="214" name="shCalendar" hidden="1">
          <a:extLst>
            <a:ext uri="{FF2B5EF4-FFF2-40B4-BE49-F238E27FC236}">
              <a16:creationId xmlns:a16="http://schemas.microsoft.com/office/drawing/2014/main" id="{65FA0A6C-9F78-45F6-84D5-669DECEA975B}"/>
            </a:ext>
          </a:extLst>
        </xdr:cNvPr>
        <xdr:cNvGrpSpPr>
          <a:grpSpLocks/>
        </xdr:cNvGrpSpPr>
      </xdr:nvGrpSpPr>
      <xdr:grpSpPr bwMode="auto">
        <a:xfrm>
          <a:off x="387362700" y="3067050"/>
          <a:ext cx="190500" cy="0"/>
          <a:chOff x="13896191" y="1813753"/>
          <a:chExt cx="211023" cy="178845"/>
        </a:xfrm>
      </xdr:grpSpPr>
      <xdr:sp macro="[0]!modfrmDateChoose.CalendarShow" textlink="">
        <xdr:nvSpPr>
          <xdr:cNvPr id="215" name="shCalendar_bck" hidden="1">
            <a:extLst>
              <a:ext uri="{FF2B5EF4-FFF2-40B4-BE49-F238E27FC236}">
                <a16:creationId xmlns:a16="http://schemas.microsoft.com/office/drawing/2014/main" id="{D8BE9AEA-66BA-9F7B-866B-E3076E78185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6" name="shCalendar_1" descr="CalendarSmall.bmp" hidden="1">
            <a:extLst>
              <a:ext uri="{FF2B5EF4-FFF2-40B4-BE49-F238E27FC236}">
                <a16:creationId xmlns:a16="http://schemas.microsoft.com/office/drawing/2014/main" id="{FFA1A3A7-3AC5-1189-FDE3-3B0548E29D1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149</xdr:col>
      <xdr:colOff>38100</xdr:colOff>
      <xdr:row>14</xdr:row>
      <xdr:rowOff>0</xdr:rowOff>
    </xdr:from>
    <xdr:ext cx="190500" cy="0"/>
    <xdr:grpSp>
      <xdr:nvGrpSpPr>
        <xdr:cNvPr id="217" name="shCalendar" hidden="1">
          <a:extLst>
            <a:ext uri="{FF2B5EF4-FFF2-40B4-BE49-F238E27FC236}">
              <a16:creationId xmlns:a16="http://schemas.microsoft.com/office/drawing/2014/main" id="{BE1208B9-26E1-4C2E-9E49-7DF55E725946}"/>
            </a:ext>
          </a:extLst>
        </xdr:cNvPr>
        <xdr:cNvGrpSpPr>
          <a:grpSpLocks/>
        </xdr:cNvGrpSpPr>
      </xdr:nvGrpSpPr>
      <xdr:grpSpPr bwMode="auto">
        <a:xfrm>
          <a:off x="392791950" y="3067050"/>
          <a:ext cx="190500" cy="0"/>
          <a:chOff x="13896191" y="1813753"/>
          <a:chExt cx="211023" cy="178845"/>
        </a:xfrm>
      </xdr:grpSpPr>
      <xdr:sp macro="[0]!modfrmDateChoose.CalendarShow" textlink="">
        <xdr:nvSpPr>
          <xdr:cNvPr id="218" name="shCalendar_bck" hidden="1">
            <a:extLst>
              <a:ext uri="{FF2B5EF4-FFF2-40B4-BE49-F238E27FC236}">
                <a16:creationId xmlns:a16="http://schemas.microsoft.com/office/drawing/2014/main" id="{D398E215-4351-5D87-9A2C-D9DEE6031A8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9" name="shCalendar_1" descr="CalendarSmall.bmp" hidden="1">
            <a:extLst>
              <a:ext uri="{FF2B5EF4-FFF2-40B4-BE49-F238E27FC236}">
                <a16:creationId xmlns:a16="http://schemas.microsoft.com/office/drawing/2014/main" id="{4F3065EE-D319-FA62-904A-2D3CB04EF08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151</xdr:col>
      <xdr:colOff>38100</xdr:colOff>
      <xdr:row>14</xdr:row>
      <xdr:rowOff>0</xdr:rowOff>
    </xdr:from>
    <xdr:ext cx="190500" cy="0"/>
    <xdr:grpSp>
      <xdr:nvGrpSpPr>
        <xdr:cNvPr id="220" name="shCalendar" hidden="1">
          <a:extLst>
            <a:ext uri="{FF2B5EF4-FFF2-40B4-BE49-F238E27FC236}">
              <a16:creationId xmlns:a16="http://schemas.microsoft.com/office/drawing/2014/main" id="{65B7DBFF-1CF7-40DE-872D-784EB64DC5FD}"/>
            </a:ext>
          </a:extLst>
        </xdr:cNvPr>
        <xdr:cNvGrpSpPr>
          <a:grpSpLocks/>
        </xdr:cNvGrpSpPr>
      </xdr:nvGrpSpPr>
      <xdr:grpSpPr bwMode="auto">
        <a:xfrm>
          <a:off x="398221200" y="3067050"/>
          <a:ext cx="190500" cy="0"/>
          <a:chOff x="13896191" y="1813753"/>
          <a:chExt cx="211023" cy="178845"/>
        </a:xfrm>
      </xdr:grpSpPr>
      <xdr:sp macro="[0]!modfrmDateChoose.CalendarShow" textlink="">
        <xdr:nvSpPr>
          <xdr:cNvPr id="221" name="shCalendar_bck" hidden="1">
            <a:extLst>
              <a:ext uri="{FF2B5EF4-FFF2-40B4-BE49-F238E27FC236}">
                <a16:creationId xmlns:a16="http://schemas.microsoft.com/office/drawing/2014/main" id="{EB03011F-A8D1-ABB6-25DF-48F9ABA4155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2" name="shCalendar_1" descr="CalendarSmall.bmp" hidden="1">
            <a:extLst>
              <a:ext uri="{FF2B5EF4-FFF2-40B4-BE49-F238E27FC236}">
                <a16:creationId xmlns:a16="http://schemas.microsoft.com/office/drawing/2014/main" id="{A01BAAD4-0711-CBF5-963A-F680AAF74DF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153</xdr:col>
      <xdr:colOff>38100</xdr:colOff>
      <xdr:row>14</xdr:row>
      <xdr:rowOff>0</xdr:rowOff>
    </xdr:from>
    <xdr:ext cx="190500" cy="0"/>
    <xdr:grpSp>
      <xdr:nvGrpSpPr>
        <xdr:cNvPr id="223" name="shCalendar" hidden="1">
          <a:extLst>
            <a:ext uri="{FF2B5EF4-FFF2-40B4-BE49-F238E27FC236}">
              <a16:creationId xmlns:a16="http://schemas.microsoft.com/office/drawing/2014/main" id="{4C1777E5-7A37-45FA-B148-F76D641D5E04}"/>
            </a:ext>
          </a:extLst>
        </xdr:cNvPr>
        <xdr:cNvGrpSpPr>
          <a:grpSpLocks/>
        </xdr:cNvGrpSpPr>
      </xdr:nvGrpSpPr>
      <xdr:grpSpPr bwMode="auto">
        <a:xfrm>
          <a:off x="403650450" y="3067050"/>
          <a:ext cx="190500" cy="0"/>
          <a:chOff x="13896191" y="1813753"/>
          <a:chExt cx="211023" cy="178845"/>
        </a:xfrm>
      </xdr:grpSpPr>
      <xdr:sp macro="[0]!modfrmDateChoose.CalendarShow" textlink="">
        <xdr:nvSpPr>
          <xdr:cNvPr id="224" name="shCalendar_bck" hidden="1">
            <a:extLst>
              <a:ext uri="{FF2B5EF4-FFF2-40B4-BE49-F238E27FC236}">
                <a16:creationId xmlns:a16="http://schemas.microsoft.com/office/drawing/2014/main" id="{A7AA37B7-EDF6-AAE9-1EF5-39BE9E98471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5" name="shCalendar_1" descr="CalendarSmall.bmp" hidden="1">
            <a:extLst>
              <a:ext uri="{FF2B5EF4-FFF2-40B4-BE49-F238E27FC236}">
                <a16:creationId xmlns:a16="http://schemas.microsoft.com/office/drawing/2014/main" id="{1C9770ED-6D4A-F1F6-1195-72EDF1E41A9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155</xdr:col>
      <xdr:colOff>38100</xdr:colOff>
      <xdr:row>14</xdr:row>
      <xdr:rowOff>0</xdr:rowOff>
    </xdr:from>
    <xdr:ext cx="190500" cy="0"/>
    <xdr:grpSp>
      <xdr:nvGrpSpPr>
        <xdr:cNvPr id="226" name="shCalendar" hidden="1">
          <a:extLst>
            <a:ext uri="{FF2B5EF4-FFF2-40B4-BE49-F238E27FC236}">
              <a16:creationId xmlns:a16="http://schemas.microsoft.com/office/drawing/2014/main" id="{013D4F67-FA17-4FDC-ACFC-069B7B6D3EA8}"/>
            </a:ext>
          </a:extLst>
        </xdr:cNvPr>
        <xdr:cNvGrpSpPr>
          <a:grpSpLocks/>
        </xdr:cNvGrpSpPr>
      </xdr:nvGrpSpPr>
      <xdr:grpSpPr bwMode="auto">
        <a:xfrm>
          <a:off x="409079700" y="3067050"/>
          <a:ext cx="190500" cy="0"/>
          <a:chOff x="13896191" y="1813753"/>
          <a:chExt cx="211023" cy="178845"/>
        </a:xfrm>
      </xdr:grpSpPr>
      <xdr:sp macro="[0]!modfrmDateChoose.CalendarShow" textlink="">
        <xdr:nvSpPr>
          <xdr:cNvPr id="227" name="shCalendar_bck" hidden="1">
            <a:extLst>
              <a:ext uri="{FF2B5EF4-FFF2-40B4-BE49-F238E27FC236}">
                <a16:creationId xmlns:a16="http://schemas.microsoft.com/office/drawing/2014/main" id="{C6119752-D090-C521-841E-8557913A0C2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8" name="shCalendar_1" descr="CalendarSmall.bmp" hidden="1">
            <a:extLst>
              <a:ext uri="{FF2B5EF4-FFF2-40B4-BE49-F238E27FC236}">
                <a16:creationId xmlns:a16="http://schemas.microsoft.com/office/drawing/2014/main" id="{5FC331E0-9C7D-AAE1-2D44-10D6D4B6837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157</xdr:col>
      <xdr:colOff>38100</xdr:colOff>
      <xdr:row>14</xdr:row>
      <xdr:rowOff>0</xdr:rowOff>
    </xdr:from>
    <xdr:ext cx="190500" cy="0"/>
    <xdr:grpSp>
      <xdr:nvGrpSpPr>
        <xdr:cNvPr id="229" name="shCalendar" hidden="1">
          <a:extLst>
            <a:ext uri="{FF2B5EF4-FFF2-40B4-BE49-F238E27FC236}">
              <a16:creationId xmlns:a16="http://schemas.microsoft.com/office/drawing/2014/main" id="{9C6596A7-D09D-4967-80D6-6F3A2CB93A60}"/>
            </a:ext>
          </a:extLst>
        </xdr:cNvPr>
        <xdr:cNvGrpSpPr>
          <a:grpSpLocks/>
        </xdr:cNvGrpSpPr>
      </xdr:nvGrpSpPr>
      <xdr:grpSpPr bwMode="auto">
        <a:xfrm>
          <a:off x="414508950" y="3067050"/>
          <a:ext cx="190500" cy="0"/>
          <a:chOff x="13896191" y="1813753"/>
          <a:chExt cx="211023" cy="178845"/>
        </a:xfrm>
      </xdr:grpSpPr>
      <xdr:sp macro="[0]!modfrmDateChoose.CalendarShow" textlink="">
        <xdr:nvSpPr>
          <xdr:cNvPr id="230" name="shCalendar_bck" hidden="1">
            <a:extLst>
              <a:ext uri="{FF2B5EF4-FFF2-40B4-BE49-F238E27FC236}">
                <a16:creationId xmlns:a16="http://schemas.microsoft.com/office/drawing/2014/main" id="{F2063C28-9A28-2FF2-0500-417FAEF12FD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1" name="shCalendar_1" descr="CalendarSmall.bmp" hidden="1">
            <a:extLst>
              <a:ext uri="{FF2B5EF4-FFF2-40B4-BE49-F238E27FC236}">
                <a16:creationId xmlns:a16="http://schemas.microsoft.com/office/drawing/2014/main" id="{217C17A8-A7A1-0EF3-77EA-269101D2735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159</xdr:col>
      <xdr:colOff>38100</xdr:colOff>
      <xdr:row>14</xdr:row>
      <xdr:rowOff>0</xdr:rowOff>
    </xdr:from>
    <xdr:ext cx="190500" cy="0"/>
    <xdr:grpSp>
      <xdr:nvGrpSpPr>
        <xdr:cNvPr id="232" name="shCalendar" hidden="1">
          <a:extLst>
            <a:ext uri="{FF2B5EF4-FFF2-40B4-BE49-F238E27FC236}">
              <a16:creationId xmlns:a16="http://schemas.microsoft.com/office/drawing/2014/main" id="{704FB72A-9D32-4E1B-9960-7B6F9E89B965}"/>
            </a:ext>
          </a:extLst>
        </xdr:cNvPr>
        <xdr:cNvGrpSpPr>
          <a:grpSpLocks/>
        </xdr:cNvGrpSpPr>
      </xdr:nvGrpSpPr>
      <xdr:grpSpPr bwMode="auto">
        <a:xfrm>
          <a:off x="419938200" y="3067050"/>
          <a:ext cx="190500" cy="0"/>
          <a:chOff x="13896191" y="1813753"/>
          <a:chExt cx="211023" cy="178845"/>
        </a:xfrm>
      </xdr:grpSpPr>
      <xdr:sp macro="[0]!modfrmDateChoose.CalendarShow" textlink="">
        <xdr:nvSpPr>
          <xdr:cNvPr id="233" name="shCalendar_bck" hidden="1">
            <a:extLst>
              <a:ext uri="{FF2B5EF4-FFF2-40B4-BE49-F238E27FC236}">
                <a16:creationId xmlns:a16="http://schemas.microsoft.com/office/drawing/2014/main" id="{604C9205-F46B-033A-34DB-27AF14E86B8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4" name="shCalendar_1" descr="CalendarSmall.bmp" hidden="1">
            <a:extLst>
              <a:ext uri="{FF2B5EF4-FFF2-40B4-BE49-F238E27FC236}">
                <a16:creationId xmlns:a16="http://schemas.microsoft.com/office/drawing/2014/main" id="{38894247-F56F-DF58-2E65-4F9BB609E9C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161</xdr:col>
      <xdr:colOff>38100</xdr:colOff>
      <xdr:row>14</xdr:row>
      <xdr:rowOff>0</xdr:rowOff>
    </xdr:from>
    <xdr:ext cx="190500" cy="0"/>
    <xdr:grpSp>
      <xdr:nvGrpSpPr>
        <xdr:cNvPr id="235" name="shCalendar" hidden="1">
          <a:extLst>
            <a:ext uri="{FF2B5EF4-FFF2-40B4-BE49-F238E27FC236}">
              <a16:creationId xmlns:a16="http://schemas.microsoft.com/office/drawing/2014/main" id="{B8C02AD9-4FA8-46FC-BD19-9F637C582B1B}"/>
            </a:ext>
          </a:extLst>
        </xdr:cNvPr>
        <xdr:cNvGrpSpPr>
          <a:grpSpLocks/>
        </xdr:cNvGrpSpPr>
      </xdr:nvGrpSpPr>
      <xdr:grpSpPr bwMode="auto">
        <a:xfrm>
          <a:off x="425367450" y="3067050"/>
          <a:ext cx="190500" cy="0"/>
          <a:chOff x="13896191" y="1813753"/>
          <a:chExt cx="211023" cy="178845"/>
        </a:xfrm>
      </xdr:grpSpPr>
      <xdr:sp macro="[0]!modfrmDateChoose.CalendarShow" textlink="">
        <xdr:nvSpPr>
          <xdr:cNvPr id="236" name="shCalendar_bck" hidden="1">
            <a:extLst>
              <a:ext uri="{FF2B5EF4-FFF2-40B4-BE49-F238E27FC236}">
                <a16:creationId xmlns:a16="http://schemas.microsoft.com/office/drawing/2014/main" id="{8A1F228A-CA0A-3A95-564E-FFBA433710A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7" name="shCalendar_1" descr="CalendarSmall.bmp" hidden="1">
            <a:extLst>
              <a:ext uri="{FF2B5EF4-FFF2-40B4-BE49-F238E27FC236}">
                <a16:creationId xmlns:a16="http://schemas.microsoft.com/office/drawing/2014/main" id="{98CF15D7-B86A-7775-42BA-815EB2ECF71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163</xdr:col>
      <xdr:colOff>38100</xdr:colOff>
      <xdr:row>14</xdr:row>
      <xdr:rowOff>0</xdr:rowOff>
    </xdr:from>
    <xdr:ext cx="190500" cy="0"/>
    <xdr:grpSp>
      <xdr:nvGrpSpPr>
        <xdr:cNvPr id="238" name="shCalendar" hidden="1">
          <a:extLst>
            <a:ext uri="{FF2B5EF4-FFF2-40B4-BE49-F238E27FC236}">
              <a16:creationId xmlns:a16="http://schemas.microsoft.com/office/drawing/2014/main" id="{D3920950-87B0-4751-90C9-CF6AC05C7A15}"/>
            </a:ext>
          </a:extLst>
        </xdr:cNvPr>
        <xdr:cNvGrpSpPr>
          <a:grpSpLocks/>
        </xdr:cNvGrpSpPr>
      </xdr:nvGrpSpPr>
      <xdr:grpSpPr bwMode="auto">
        <a:xfrm>
          <a:off x="430796700" y="3067050"/>
          <a:ext cx="190500" cy="0"/>
          <a:chOff x="13896191" y="1813753"/>
          <a:chExt cx="211023" cy="178845"/>
        </a:xfrm>
      </xdr:grpSpPr>
      <xdr:sp macro="[0]!modfrmDateChoose.CalendarShow" textlink="">
        <xdr:nvSpPr>
          <xdr:cNvPr id="239" name="shCalendar_bck" hidden="1">
            <a:extLst>
              <a:ext uri="{FF2B5EF4-FFF2-40B4-BE49-F238E27FC236}">
                <a16:creationId xmlns:a16="http://schemas.microsoft.com/office/drawing/2014/main" id="{BF93B44D-2C02-D8EC-1504-12759E19340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0" name="shCalendar_1" descr="CalendarSmall.bmp" hidden="1">
            <a:extLst>
              <a:ext uri="{FF2B5EF4-FFF2-40B4-BE49-F238E27FC236}">
                <a16:creationId xmlns:a16="http://schemas.microsoft.com/office/drawing/2014/main" id="{D9D0CE76-555C-AB95-9C0C-7EC009D82EA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165</xdr:col>
      <xdr:colOff>38100</xdr:colOff>
      <xdr:row>14</xdr:row>
      <xdr:rowOff>0</xdr:rowOff>
    </xdr:from>
    <xdr:ext cx="190500" cy="0"/>
    <xdr:grpSp>
      <xdr:nvGrpSpPr>
        <xdr:cNvPr id="241" name="shCalendar" hidden="1">
          <a:extLst>
            <a:ext uri="{FF2B5EF4-FFF2-40B4-BE49-F238E27FC236}">
              <a16:creationId xmlns:a16="http://schemas.microsoft.com/office/drawing/2014/main" id="{AE2A5823-CF60-4167-B7B9-9074952E0C2B}"/>
            </a:ext>
          </a:extLst>
        </xdr:cNvPr>
        <xdr:cNvGrpSpPr>
          <a:grpSpLocks/>
        </xdr:cNvGrpSpPr>
      </xdr:nvGrpSpPr>
      <xdr:grpSpPr bwMode="auto">
        <a:xfrm>
          <a:off x="436225950" y="3067050"/>
          <a:ext cx="190500" cy="0"/>
          <a:chOff x="13896191" y="1813753"/>
          <a:chExt cx="211023" cy="178845"/>
        </a:xfrm>
      </xdr:grpSpPr>
      <xdr:sp macro="[0]!modfrmDateChoose.CalendarShow" textlink="">
        <xdr:nvSpPr>
          <xdr:cNvPr id="242" name="shCalendar_bck" hidden="1">
            <a:extLst>
              <a:ext uri="{FF2B5EF4-FFF2-40B4-BE49-F238E27FC236}">
                <a16:creationId xmlns:a16="http://schemas.microsoft.com/office/drawing/2014/main" id="{B72950AE-66D1-B2DF-154C-4F68991672E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3" name="shCalendar_1" descr="CalendarSmall.bmp" hidden="1">
            <a:extLst>
              <a:ext uri="{FF2B5EF4-FFF2-40B4-BE49-F238E27FC236}">
                <a16:creationId xmlns:a16="http://schemas.microsoft.com/office/drawing/2014/main" id="{2528BD9B-E081-A06B-85EA-5641D2EA9B8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167</xdr:col>
      <xdr:colOff>38100</xdr:colOff>
      <xdr:row>14</xdr:row>
      <xdr:rowOff>0</xdr:rowOff>
    </xdr:from>
    <xdr:ext cx="190500" cy="0"/>
    <xdr:grpSp>
      <xdr:nvGrpSpPr>
        <xdr:cNvPr id="244" name="shCalendar" hidden="1">
          <a:extLst>
            <a:ext uri="{FF2B5EF4-FFF2-40B4-BE49-F238E27FC236}">
              <a16:creationId xmlns:a16="http://schemas.microsoft.com/office/drawing/2014/main" id="{8FF4483E-4B91-4B01-8484-A4B418016ABF}"/>
            </a:ext>
          </a:extLst>
        </xdr:cNvPr>
        <xdr:cNvGrpSpPr>
          <a:grpSpLocks/>
        </xdr:cNvGrpSpPr>
      </xdr:nvGrpSpPr>
      <xdr:grpSpPr bwMode="auto">
        <a:xfrm>
          <a:off x="441655200" y="3067050"/>
          <a:ext cx="190500" cy="0"/>
          <a:chOff x="13896191" y="1813753"/>
          <a:chExt cx="211023" cy="178845"/>
        </a:xfrm>
      </xdr:grpSpPr>
      <xdr:sp macro="[0]!modfrmDateChoose.CalendarShow" textlink="">
        <xdr:nvSpPr>
          <xdr:cNvPr id="245" name="shCalendar_bck" hidden="1">
            <a:extLst>
              <a:ext uri="{FF2B5EF4-FFF2-40B4-BE49-F238E27FC236}">
                <a16:creationId xmlns:a16="http://schemas.microsoft.com/office/drawing/2014/main" id="{11FE6DA1-9C0D-4B1F-AF68-7F13683C073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6" name="shCalendar_1" descr="CalendarSmall.bmp" hidden="1">
            <a:extLst>
              <a:ext uri="{FF2B5EF4-FFF2-40B4-BE49-F238E27FC236}">
                <a16:creationId xmlns:a16="http://schemas.microsoft.com/office/drawing/2014/main" id="{6D87C374-9406-DA3F-E554-1C3216E8879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169</xdr:col>
      <xdr:colOff>38100</xdr:colOff>
      <xdr:row>14</xdr:row>
      <xdr:rowOff>0</xdr:rowOff>
    </xdr:from>
    <xdr:ext cx="190500" cy="0"/>
    <xdr:grpSp>
      <xdr:nvGrpSpPr>
        <xdr:cNvPr id="247" name="shCalendar" hidden="1">
          <a:extLst>
            <a:ext uri="{FF2B5EF4-FFF2-40B4-BE49-F238E27FC236}">
              <a16:creationId xmlns:a16="http://schemas.microsoft.com/office/drawing/2014/main" id="{DBF7EC4C-F418-4993-9CB7-7F057F0ABB00}"/>
            </a:ext>
          </a:extLst>
        </xdr:cNvPr>
        <xdr:cNvGrpSpPr>
          <a:grpSpLocks/>
        </xdr:cNvGrpSpPr>
      </xdr:nvGrpSpPr>
      <xdr:grpSpPr bwMode="auto">
        <a:xfrm>
          <a:off x="447084450" y="3067050"/>
          <a:ext cx="190500" cy="0"/>
          <a:chOff x="13896191" y="1813753"/>
          <a:chExt cx="211023" cy="178845"/>
        </a:xfrm>
      </xdr:grpSpPr>
      <xdr:sp macro="[0]!modfrmDateChoose.CalendarShow" textlink="">
        <xdr:nvSpPr>
          <xdr:cNvPr id="248" name="shCalendar_bck" hidden="1">
            <a:extLst>
              <a:ext uri="{FF2B5EF4-FFF2-40B4-BE49-F238E27FC236}">
                <a16:creationId xmlns:a16="http://schemas.microsoft.com/office/drawing/2014/main" id="{E26AA8F5-B8B2-E2B0-8DBB-05DC3024408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9" name="shCalendar_1" descr="CalendarSmall.bmp" hidden="1">
            <a:extLst>
              <a:ext uri="{FF2B5EF4-FFF2-40B4-BE49-F238E27FC236}">
                <a16:creationId xmlns:a16="http://schemas.microsoft.com/office/drawing/2014/main" id="{EB848C2A-E83D-BB99-4A59-37561E2B435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171</xdr:col>
      <xdr:colOff>38100</xdr:colOff>
      <xdr:row>14</xdr:row>
      <xdr:rowOff>0</xdr:rowOff>
    </xdr:from>
    <xdr:ext cx="190500" cy="0"/>
    <xdr:grpSp>
      <xdr:nvGrpSpPr>
        <xdr:cNvPr id="250" name="shCalendar" hidden="1">
          <a:extLst>
            <a:ext uri="{FF2B5EF4-FFF2-40B4-BE49-F238E27FC236}">
              <a16:creationId xmlns:a16="http://schemas.microsoft.com/office/drawing/2014/main" id="{F3A7C778-5C2D-4330-A1AF-8CE102D663BA}"/>
            </a:ext>
          </a:extLst>
        </xdr:cNvPr>
        <xdr:cNvGrpSpPr>
          <a:grpSpLocks/>
        </xdr:cNvGrpSpPr>
      </xdr:nvGrpSpPr>
      <xdr:grpSpPr bwMode="auto">
        <a:xfrm>
          <a:off x="452513700" y="3067050"/>
          <a:ext cx="190500" cy="0"/>
          <a:chOff x="13896191" y="1813753"/>
          <a:chExt cx="211023" cy="178845"/>
        </a:xfrm>
      </xdr:grpSpPr>
      <xdr:sp macro="[0]!modfrmDateChoose.CalendarShow" textlink="">
        <xdr:nvSpPr>
          <xdr:cNvPr id="251" name="shCalendar_bck" hidden="1">
            <a:extLst>
              <a:ext uri="{FF2B5EF4-FFF2-40B4-BE49-F238E27FC236}">
                <a16:creationId xmlns:a16="http://schemas.microsoft.com/office/drawing/2014/main" id="{D10B7348-778E-E740-D018-A524FE769A3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2" name="shCalendar_1" descr="CalendarSmall.bmp" hidden="1">
            <a:extLst>
              <a:ext uri="{FF2B5EF4-FFF2-40B4-BE49-F238E27FC236}">
                <a16:creationId xmlns:a16="http://schemas.microsoft.com/office/drawing/2014/main" id="{AB6C7830-186B-30AF-A83B-7BA3F77CBA5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173</xdr:col>
      <xdr:colOff>38100</xdr:colOff>
      <xdr:row>14</xdr:row>
      <xdr:rowOff>0</xdr:rowOff>
    </xdr:from>
    <xdr:ext cx="190500" cy="0"/>
    <xdr:grpSp>
      <xdr:nvGrpSpPr>
        <xdr:cNvPr id="253" name="shCalendar" hidden="1">
          <a:extLst>
            <a:ext uri="{FF2B5EF4-FFF2-40B4-BE49-F238E27FC236}">
              <a16:creationId xmlns:a16="http://schemas.microsoft.com/office/drawing/2014/main" id="{2F4458BF-EF4D-448A-9A2E-7B1DA0E3A007}"/>
            </a:ext>
          </a:extLst>
        </xdr:cNvPr>
        <xdr:cNvGrpSpPr>
          <a:grpSpLocks/>
        </xdr:cNvGrpSpPr>
      </xdr:nvGrpSpPr>
      <xdr:grpSpPr bwMode="auto">
        <a:xfrm>
          <a:off x="457942950" y="3067050"/>
          <a:ext cx="190500" cy="0"/>
          <a:chOff x="13896191" y="1813753"/>
          <a:chExt cx="211023" cy="178845"/>
        </a:xfrm>
      </xdr:grpSpPr>
      <xdr:sp macro="[0]!modfrmDateChoose.CalendarShow" textlink="">
        <xdr:nvSpPr>
          <xdr:cNvPr id="254" name="shCalendar_bck" hidden="1">
            <a:extLst>
              <a:ext uri="{FF2B5EF4-FFF2-40B4-BE49-F238E27FC236}">
                <a16:creationId xmlns:a16="http://schemas.microsoft.com/office/drawing/2014/main" id="{D0A6C398-CBB1-AB72-D2AB-4AC88763F99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5" name="shCalendar_1" descr="CalendarSmall.bmp" hidden="1">
            <a:extLst>
              <a:ext uri="{FF2B5EF4-FFF2-40B4-BE49-F238E27FC236}">
                <a16:creationId xmlns:a16="http://schemas.microsoft.com/office/drawing/2014/main" id="{76E42551-68BC-D150-1074-F75C6C8BF38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175</xdr:col>
      <xdr:colOff>38100</xdr:colOff>
      <xdr:row>14</xdr:row>
      <xdr:rowOff>0</xdr:rowOff>
    </xdr:from>
    <xdr:ext cx="190500" cy="0"/>
    <xdr:grpSp>
      <xdr:nvGrpSpPr>
        <xdr:cNvPr id="256" name="shCalendar" hidden="1">
          <a:extLst>
            <a:ext uri="{FF2B5EF4-FFF2-40B4-BE49-F238E27FC236}">
              <a16:creationId xmlns:a16="http://schemas.microsoft.com/office/drawing/2014/main" id="{BD243981-9B97-47A5-B723-B6E089DAF47A}"/>
            </a:ext>
          </a:extLst>
        </xdr:cNvPr>
        <xdr:cNvGrpSpPr>
          <a:grpSpLocks/>
        </xdr:cNvGrpSpPr>
      </xdr:nvGrpSpPr>
      <xdr:grpSpPr bwMode="auto">
        <a:xfrm>
          <a:off x="463372200" y="3067050"/>
          <a:ext cx="190500" cy="0"/>
          <a:chOff x="13896191" y="1813753"/>
          <a:chExt cx="211023" cy="178845"/>
        </a:xfrm>
      </xdr:grpSpPr>
      <xdr:sp macro="[0]!modfrmDateChoose.CalendarShow" textlink="">
        <xdr:nvSpPr>
          <xdr:cNvPr id="257" name="shCalendar_bck" hidden="1">
            <a:extLst>
              <a:ext uri="{FF2B5EF4-FFF2-40B4-BE49-F238E27FC236}">
                <a16:creationId xmlns:a16="http://schemas.microsoft.com/office/drawing/2014/main" id="{4C73DEA8-7341-0825-D746-9FA0D6B1A04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8" name="shCalendar_1" descr="CalendarSmall.bmp" hidden="1">
            <a:extLst>
              <a:ext uri="{FF2B5EF4-FFF2-40B4-BE49-F238E27FC236}">
                <a16:creationId xmlns:a16="http://schemas.microsoft.com/office/drawing/2014/main" id="{2F237F30-AF8D-FF04-FC4A-8CDA96D4B7F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177</xdr:col>
      <xdr:colOff>38100</xdr:colOff>
      <xdr:row>14</xdr:row>
      <xdr:rowOff>0</xdr:rowOff>
    </xdr:from>
    <xdr:ext cx="190500" cy="0"/>
    <xdr:grpSp>
      <xdr:nvGrpSpPr>
        <xdr:cNvPr id="259" name="shCalendar" hidden="1">
          <a:extLst>
            <a:ext uri="{FF2B5EF4-FFF2-40B4-BE49-F238E27FC236}">
              <a16:creationId xmlns:a16="http://schemas.microsoft.com/office/drawing/2014/main" id="{D3953409-6FB6-483C-A390-ACBAF36DD23C}"/>
            </a:ext>
          </a:extLst>
        </xdr:cNvPr>
        <xdr:cNvGrpSpPr>
          <a:grpSpLocks/>
        </xdr:cNvGrpSpPr>
      </xdr:nvGrpSpPr>
      <xdr:grpSpPr bwMode="auto">
        <a:xfrm>
          <a:off x="468801450" y="3067050"/>
          <a:ext cx="190500" cy="0"/>
          <a:chOff x="13896191" y="1813753"/>
          <a:chExt cx="211023" cy="178845"/>
        </a:xfrm>
      </xdr:grpSpPr>
      <xdr:sp macro="[0]!modfrmDateChoose.CalendarShow" textlink="">
        <xdr:nvSpPr>
          <xdr:cNvPr id="260" name="shCalendar_bck" hidden="1">
            <a:extLst>
              <a:ext uri="{FF2B5EF4-FFF2-40B4-BE49-F238E27FC236}">
                <a16:creationId xmlns:a16="http://schemas.microsoft.com/office/drawing/2014/main" id="{EF44B937-B59B-3296-4E6C-B439BCAFEEF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1" name="shCalendar_1" descr="CalendarSmall.bmp" hidden="1">
            <a:extLst>
              <a:ext uri="{FF2B5EF4-FFF2-40B4-BE49-F238E27FC236}">
                <a16:creationId xmlns:a16="http://schemas.microsoft.com/office/drawing/2014/main" id="{5063B3C4-4EE3-8688-0B7E-E41F043D950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179</xdr:col>
      <xdr:colOff>38100</xdr:colOff>
      <xdr:row>14</xdr:row>
      <xdr:rowOff>0</xdr:rowOff>
    </xdr:from>
    <xdr:ext cx="190500" cy="0"/>
    <xdr:grpSp>
      <xdr:nvGrpSpPr>
        <xdr:cNvPr id="262" name="shCalendar" hidden="1">
          <a:extLst>
            <a:ext uri="{FF2B5EF4-FFF2-40B4-BE49-F238E27FC236}">
              <a16:creationId xmlns:a16="http://schemas.microsoft.com/office/drawing/2014/main" id="{0FA8A856-8566-4868-A2AD-9AFEF1689459}"/>
            </a:ext>
          </a:extLst>
        </xdr:cNvPr>
        <xdr:cNvGrpSpPr>
          <a:grpSpLocks/>
        </xdr:cNvGrpSpPr>
      </xdr:nvGrpSpPr>
      <xdr:grpSpPr bwMode="auto">
        <a:xfrm>
          <a:off x="474230700" y="3067050"/>
          <a:ext cx="190500" cy="0"/>
          <a:chOff x="13896191" y="1813753"/>
          <a:chExt cx="211023" cy="178845"/>
        </a:xfrm>
      </xdr:grpSpPr>
      <xdr:sp macro="[0]!modfrmDateChoose.CalendarShow" textlink="">
        <xdr:nvSpPr>
          <xdr:cNvPr id="263" name="shCalendar_bck" hidden="1">
            <a:extLst>
              <a:ext uri="{FF2B5EF4-FFF2-40B4-BE49-F238E27FC236}">
                <a16:creationId xmlns:a16="http://schemas.microsoft.com/office/drawing/2014/main" id="{EDFBB155-01FA-6736-2082-18DA77BF077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4" name="shCalendar_1" descr="CalendarSmall.bmp" hidden="1">
            <a:extLst>
              <a:ext uri="{FF2B5EF4-FFF2-40B4-BE49-F238E27FC236}">
                <a16:creationId xmlns:a16="http://schemas.microsoft.com/office/drawing/2014/main" id="{EE61D63E-491E-C163-19DE-08C9AC64BFE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181</xdr:col>
      <xdr:colOff>38100</xdr:colOff>
      <xdr:row>14</xdr:row>
      <xdr:rowOff>0</xdr:rowOff>
    </xdr:from>
    <xdr:ext cx="190500" cy="0"/>
    <xdr:grpSp>
      <xdr:nvGrpSpPr>
        <xdr:cNvPr id="265" name="shCalendar" hidden="1">
          <a:extLst>
            <a:ext uri="{FF2B5EF4-FFF2-40B4-BE49-F238E27FC236}">
              <a16:creationId xmlns:a16="http://schemas.microsoft.com/office/drawing/2014/main" id="{54F5FF40-BC47-43D7-9940-6B4DE1B7A535}"/>
            </a:ext>
          </a:extLst>
        </xdr:cNvPr>
        <xdr:cNvGrpSpPr>
          <a:grpSpLocks/>
        </xdr:cNvGrpSpPr>
      </xdr:nvGrpSpPr>
      <xdr:grpSpPr bwMode="auto">
        <a:xfrm>
          <a:off x="479659950" y="3067050"/>
          <a:ext cx="190500" cy="0"/>
          <a:chOff x="13896191" y="1813753"/>
          <a:chExt cx="211023" cy="178845"/>
        </a:xfrm>
      </xdr:grpSpPr>
      <xdr:sp macro="[0]!modfrmDateChoose.CalendarShow" textlink="">
        <xdr:nvSpPr>
          <xdr:cNvPr id="266" name="shCalendar_bck" hidden="1">
            <a:extLst>
              <a:ext uri="{FF2B5EF4-FFF2-40B4-BE49-F238E27FC236}">
                <a16:creationId xmlns:a16="http://schemas.microsoft.com/office/drawing/2014/main" id="{51E39EAA-B3C4-7820-5A04-115F9BF53B8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7" name="shCalendar_1" descr="CalendarSmall.bmp" hidden="1">
            <a:extLst>
              <a:ext uri="{FF2B5EF4-FFF2-40B4-BE49-F238E27FC236}">
                <a16:creationId xmlns:a16="http://schemas.microsoft.com/office/drawing/2014/main" id="{863A9C65-4CBC-A41C-6508-51DCE66B582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183</xdr:col>
      <xdr:colOff>38100</xdr:colOff>
      <xdr:row>14</xdr:row>
      <xdr:rowOff>0</xdr:rowOff>
    </xdr:from>
    <xdr:ext cx="190500" cy="0"/>
    <xdr:grpSp>
      <xdr:nvGrpSpPr>
        <xdr:cNvPr id="268" name="shCalendar" hidden="1">
          <a:extLst>
            <a:ext uri="{FF2B5EF4-FFF2-40B4-BE49-F238E27FC236}">
              <a16:creationId xmlns:a16="http://schemas.microsoft.com/office/drawing/2014/main" id="{A582EEE7-DAD6-44B1-B20D-91D0195D465B}"/>
            </a:ext>
          </a:extLst>
        </xdr:cNvPr>
        <xdr:cNvGrpSpPr>
          <a:grpSpLocks/>
        </xdr:cNvGrpSpPr>
      </xdr:nvGrpSpPr>
      <xdr:grpSpPr bwMode="auto">
        <a:xfrm>
          <a:off x="485089200" y="3067050"/>
          <a:ext cx="190500" cy="0"/>
          <a:chOff x="13896191" y="1813753"/>
          <a:chExt cx="211023" cy="178845"/>
        </a:xfrm>
      </xdr:grpSpPr>
      <xdr:sp macro="[0]!modfrmDateChoose.CalendarShow" textlink="">
        <xdr:nvSpPr>
          <xdr:cNvPr id="269" name="shCalendar_bck" hidden="1">
            <a:extLst>
              <a:ext uri="{FF2B5EF4-FFF2-40B4-BE49-F238E27FC236}">
                <a16:creationId xmlns:a16="http://schemas.microsoft.com/office/drawing/2014/main" id="{AAD1E5F5-DFB1-130E-59F1-A57FE0746FD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0" name="shCalendar_1" descr="CalendarSmall.bmp" hidden="1">
            <a:extLst>
              <a:ext uri="{FF2B5EF4-FFF2-40B4-BE49-F238E27FC236}">
                <a16:creationId xmlns:a16="http://schemas.microsoft.com/office/drawing/2014/main" id="{561A8C7B-229B-7997-575B-906ED46DE18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185</xdr:col>
      <xdr:colOff>38100</xdr:colOff>
      <xdr:row>14</xdr:row>
      <xdr:rowOff>0</xdr:rowOff>
    </xdr:from>
    <xdr:ext cx="190500" cy="0"/>
    <xdr:grpSp>
      <xdr:nvGrpSpPr>
        <xdr:cNvPr id="271" name="shCalendar" hidden="1">
          <a:extLst>
            <a:ext uri="{FF2B5EF4-FFF2-40B4-BE49-F238E27FC236}">
              <a16:creationId xmlns:a16="http://schemas.microsoft.com/office/drawing/2014/main" id="{6468CC1D-5DA4-48B1-9A2C-F034FCEFDD62}"/>
            </a:ext>
          </a:extLst>
        </xdr:cNvPr>
        <xdr:cNvGrpSpPr>
          <a:grpSpLocks/>
        </xdr:cNvGrpSpPr>
      </xdr:nvGrpSpPr>
      <xdr:grpSpPr bwMode="auto">
        <a:xfrm>
          <a:off x="490518450" y="3067050"/>
          <a:ext cx="190500" cy="0"/>
          <a:chOff x="13896191" y="1813753"/>
          <a:chExt cx="211023" cy="178845"/>
        </a:xfrm>
      </xdr:grpSpPr>
      <xdr:sp macro="[0]!modfrmDateChoose.CalendarShow" textlink="">
        <xdr:nvSpPr>
          <xdr:cNvPr id="272" name="shCalendar_bck" hidden="1">
            <a:extLst>
              <a:ext uri="{FF2B5EF4-FFF2-40B4-BE49-F238E27FC236}">
                <a16:creationId xmlns:a16="http://schemas.microsoft.com/office/drawing/2014/main" id="{348A7EF2-54A5-B5C9-7C02-CEEF6BC056C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3" name="shCalendar_1" descr="CalendarSmall.bmp" hidden="1">
            <a:extLst>
              <a:ext uri="{FF2B5EF4-FFF2-40B4-BE49-F238E27FC236}">
                <a16:creationId xmlns:a16="http://schemas.microsoft.com/office/drawing/2014/main" id="{8007DF57-208D-CBAD-77F5-3946B2E6DB4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187</xdr:col>
      <xdr:colOff>38100</xdr:colOff>
      <xdr:row>14</xdr:row>
      <xdr:rowOff>0</xdr:rowOff>
    </xdr:from>
    <xdr:ext cx="190500" cy="0"/>
    <xdr:grpSp>
      <xdr:nvGrpSpPr>
        <xdr:cNvPr id="274" name="shCalendar" hidden="1">
          <a:extLst>
            <a:ext uri="{FF2B5EF4-FFF2-40B4-BE49-F238E27FC236}">
              <a16:creationId xmlns:a16="http://schemas.microsoft.com/office/drawing/2014/main" id="{7912114A-1012-4873-8F7B-3C558E32CC1E}"/>
            </a:ext>
          </a:extLst>
        </xdr:cNvPr>
        <xdr:cNvGrpSpPr>
          <a:grpSpLocks/>
        </xdr:cNvGrpSpPr>
      </xdr:nvGrpSpPr>
      <xdr:grpSpPr bwMode="auto">
        <a:xfrm>
          <a:off x="495947700" y="3067050"/>
          <a:ext cx="190500" cy="0"/>
          <a:chOff x="13896191" y="1813753"/>
          <a:chExt cx="211023" cy="178845"/>
        </a:xfrm>
      </xdr:grpSpPr>
      <xdr:sp macro="[0]!modfrmDateChoose.CalendarShow" textlink="">
        <xdr:nvSpPr>
          <xdr:cNvPr id="275" name="shCalendar_bck" hidden="1">
            <a:extLst>
              <a:ext uri="{FF2B5EF4-FFF2-40B4-BE49-F238E27FC236}">
                <a16:creationId xmlns:a16="http://schemas.microsoft.com/office/drawing/2014/main" id="{07CC0F89-B5E8-F2B2-DEE4-E30560B507B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6" name="shCalendar_1" descr="CalendarSmall.bmp" hidden="1">
            <a:extLst>
              <a:ext uri="{FF2B5EF4-FFF2-40B4-BE49-F238E27FC236}">
                <a16:creationId xmlns:a16="http://schemas.microsoft.com/office/drawing/2014/main" id="{E1CB2C3F-DB7A-3751-EF03-21FEDBAD919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189</xdr:col>
      <xdr:colOff>38100</xdr:colOff>
      <xdr:row>14</xdr:row>
      <xdr:rowOff>0</xdr:rowOff>
    </xdr:from>
    <xdr:ext cx="190500" cy="0"/>
    <xdr:grpSp>
      <xdr:nvGrpSpPr>
        <xdr:cNvPr id="277" name="shCalendar" hidden="1">
          <a:extLst>
            <a:ext uri="{FF2B5EF4-FFF2-40B4-BE49-F238E27FC236}">
              <a16:creationId xmlns:a16="http://schemas.microsoft.com/office/drawing/2014/main" id="{298EF86C-D914-4865-B245-147383117E04}"/>
            </a:ext>
          </a:extLst>
        </xdr:cNvPr>
        <xdr:cNvGrpSpPr>
          <a:grpSpLocks/>
        </xdr:cNvGrpSpPr>
      </xdr:nvGrpSpPr>
      <xdr:grpSpPr bwMode="auto">
        <a:xfrm>
          <a:off x="501376950" y="3067050"/>
          <a:ext cx="190500" cy="0"/>
          <a:chOff x="13896191" y="1813753"/>
          <a:chExt cx="211023" cy="178845"/>
        </a:xfrm>
      </xdr:grpSpPr>
      <xdr:sp macro="[0]!modfrmDateChoose.CalendarShow" textlink="">
        <xdr:nvSpPr>
          <xdr:cNvPr id="278" name="shCalendar_bck" hidden="1">
            <a:extLst>
              <a:ext uri="{FF2B5EF4-FFF2-40B4-BE49-F238E27FC236}">
                <a16:creationId xmlns:a16="http://schemas.microsoft.com/office/drawing/2014/main" id="{BF3CC706-CB73-16AE-CEE5-8672B3495AC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9" name="shCalendar_1" descr="CalendarSmall.bmp" hidden="1">
            <a:extLst>
              <a:ext uri="{FF2B5EF4-FFF2-40B4-BE49-F238E27FC236}">
                <a16:creationId xmlns:a16="http://schemas.microsoft.com/office/drawing/2014/main" id="{5D30D0BD-9C71-1C63-C12B-5AEA24F484B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191</xdr:col>
      <xdr:colOff>38100</xdr:colOff>
      <xdr:row>14</xdr:row>
      <xdr:rowOff>0</xdr:rowOff>
    </xdr:from>
    <xdr:ext cx="190500" cy="0"/>
    <xdr:grpSp>
      <xdr:nvGrpSpPr>
        <xdr:cNvPr id="280" name="shCalendar" hidden="1">
          <a:extLst>
            <a:ext uri="{FF2B5EF4-FFF2-40B4-BE49-F238E27FC236}">
              <a16:creationId xmlns:a16="http://schemas.microsoft.com/office/drawing/2014/main" id="{B0934EFA-5FB7-4C55-A342-1F07BC40FB3C}"/>
            </a:ext>
          </a:extLst>
        </xdr:cNvPr>
        <xdr:cNvGrpSpPr>
          <a:grpSpLocks/>
        </xdr:cNvGrpSpPr>
      </xdr:nvGrpSpPr>
      <xdr:grpSpPr bwMode="auto">
        <a:xfrm>
          <a:off x="506806200" y="3067050"/>
          <a:ext cx="190500" cy="0"/>
          <a:chOff x="13896191" y="1813753"/>
          <a:chExt cx="211023" cy="178845"/>
        </a:xfrm>
      </xdr:grpSpPr>
      <xdr:sp macro="[0]!modfrmDateChoose.CalendarShow" textlink="">
        <xdr:nvSpPr>
          <xdr:cNvPr id="281" name="shCalendar_bck" hidden="1">
            <a:extLst>
              <a:ext uri="{FF2B5EF4-FFF2-40B4-BE49-F238E27FC236}">
                <a16:creationId xmlns:a16="http://schemas.microsoft.com/office/drawing/2014/main" id="{FDEA6F9C-DE29-CC91-89A9-6EA8853AC8B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2" name="shCalendar_1" descr="CalendarSmall.bmp" hidden="1">
            <a:extLst>
              <a:ext uri="{FF2B5EF4-FFF2-40B4-BE49-F238E27FC236}">
                <a16:creationId xmlns:a16="http://schemas.microsoft.com/office/drawing/2014/main" id="{FD91C325-85BD-76E5-C5BB-E79F8A0394E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wsDr>
</file>

<file path=xl/drawings/drawing7.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399" t="str">
        <f>"Код отчёта: " &amp; GetCode()</f>
        <v>Код отчёта: FAS.JKH.OPEN.INFO.QUARTER.WARM</v>
      </c>
      <c r="C2" s="399"/>
      <c r="D2" s="399"/>
      <c r="E2" s="399"/>
      <c r="F2" s="399"/>
      <c r="G2" s="399"/>
      <c r="V2" s="64"/>
    </row>
    <row r="3" spans="1:27" ht="18" customHeight="1">
      <c r="B3" s="400" t="str">
        <f>"Версия " &amp; GetVersion()</f>
        <v>Версия 1.1.1</v>
      </c>
      <c r="C3" s="400"/>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401"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C5" s="402"/>
      <c r="D5" s="402"/>
      <c r="E5" s="402"/>
      <c r="F5" s="402"/>
      <c r="G5" s="402"/>
      <c r="H5" s="402"/>
      <c r="I5" s="402"/>
      <c r="J5" s="402"/>
      <c r="K5" s="402"/>
      <c r="L5" s="402"/>
      <c r="M5" s="402"/>
      <c r="N5" s="402"/>
      <c r="O5" s="402"/>
      <c r="P5" s="402"/>
      <c r="Q5" s="402"/>
      <c r="R5" s="402"/>
      <c r="S5" s="402"/>
      <c r="T5" s="402"/>
      <c r="U5" s="402"/>
      <c r="V5" s="402"/>
      <c r="W5" s="402"/>
      <c r="X5" s="402"/>
      <c r="Y5" s="403"/>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390" t="s">
        <v>224</v>
      </c>
      <c r="F7" s="390"/>
      <c r="G7" s="390"/>
      <c r="H7" s="390"/>
      <c r="I7" s="390"/>
      <c r="J7" s="390"/>
      <c r="K7" s="390"/>
      <c r="L7" s="390"/>
      <c r="M7" s="390"/>
      <c r="N7" s="390"/>
      <c r="O7" s="390"/>
      <c r="P7" s="390"/>
      <c r="Q7" s="390"/>
      <c r="R7" s="390"/>
      <c r="S7" s="390"/>
      <c r="T7" s="390"/>
      <c r="U7" s="390"/>
      <c r="V7" s="390"/>
      <c r="W7" s="390"/>
      <c r="X7" s="390"/>
      <c r="Y7" s="86"/>
    </row>
    <row r="8" spans="1:27" ht="15" customHeight="1">
      <c r="A8" s="64"/>
      <c r="B8" s="95"/>
      <c r="C8" s="96"/>
      <c r="D8" s="97"/>
      <c r="E8" s="390"/>
      <c r="F8" s="390"/>
      <c r="G8" s="390"/>
      <c r="H8" s="390"/>
      <c r="I8" s="390"/>
      <c r="J8" s="390"/>
      <c r="K8" s="390"/>
      <c r="L8" s="390"/>
      <c r="M8" s="390"/>
      <c r="N8" s="390"/>
      <c r="O8" s="390"/>
      <c r="P8" s="390"/>
      <c r="Q8" s="390"/>
      <c r="R8" s="390"/>
      <c r="S8" s="390"/>
      <c r="T8" s="390"/>
      <c r="U8" s="390"/>
      <c r="V8" s="390"/>
      <c r="W8" s="390"/>
      <c r="X8" s="390"/>
      <c r="Y8" s="86"/>
    </row>
    <row r="9" spans="1:27" ht="15" customHeight="1">
      <c r="A9" s="64"/>
      <c r="B9" s="95"/>
      <c r="C9" s="96"/>
      <c r="D9" s="97"/>
      <c r="E9" s="390"/>
      <c r="F9" s="390"/>
      <c r="G9" s="390"/>
      <c r="H9" s="390"/>
      <c r="I9" s="390"/>
      <c r="J9" s="390"/>
      <c r="K9" s="390"/>
      <c r="L9" s="390"/>
      <c r="M9" s="390"/>
      <c r="N9" s="390"/>
      <c r="O9" s="390"/>
      <c r="P9" s="390"/>
      <c r="Q9" s="390"/>
      <c r="R9" s="390"/>
      <c r="S9" s="390"/>
      <c r="T9" s="390"/>
      <c r="U9" s="390"/>
      <c r="V9" s="390"/>
      <c r="W9" s="390"/>
      <c r="X9" s="390"/>
      <c r="Y9" s="86"/>
    </row>
    <row r="10" spans="1:27" ht="10.5" customHeight="1">
      <c r="A10" s="64"/>
      <c r="B10" s="95"/>
      <c r="C10" s="96"/>
      <c r="D10" s="97"/>
      <c r="E10" s="390"/>
      <c r="F10" s="390"/>
      <c r="G10" s="390"/>
      <c r="H10" s="390"/>
      <c r="I10" s="390"/>
      <c r="J10" s="390"/>
      <c r="K10" s="390"/>
      <c r="L10" s="390"/>
      <c r="M10" s="390"/>
      <c r="N10" s="390"/>
      <c r="O10" s="390"/>
      <c r="P10" s="390"/>
      <c r="Q10" s="390"/>
      <c r="R10" s="390"/>
      <c r="S10" s="390"/>
      <c r="T10" s="390"/>
      <c r="U10" s="390"/>
      <c r="V10" s="390"/>
      <c r="W10" s="390"/>
      <c r="X10" s="390"/>
      <c r="Y10" s="86"/>
    </row>
    <row r="11" spans="1:27" ht="27" customHeight="1">
      <c r="A11" s="64"/>
      <c r="B11" s="95"/>
      <c r="C11" s="96"/>
      <c r="D11" s="97"/>
      <c r="E11" s="390"/>
      <c r="F11" s="390"/>
      <c r="G11" s="390"/>
      <c r="H11" s="390"/>
      <c r="I11" s="390"/>
      <c r="J11" s="390"/>
      <c r="K11" s="390"/>
      <c r="L11" s="390"/>
      <c r="M11" s="390"/>
      <c r="N11" s="390"/>
      <c r="O11" s="390"/>
      <c r="P11" s="390"/>
      <c r="Q11" s="390"/>
      <c r="R11" s="390"/>
      <c r="S11" s="390"/>
      <c r="T11" s="390"/>
      <c r="U11" s="390"/>
      <c r="V11" s="390"/>
      <c r="W11" s="390"/>
      <c r="X11" s="390"/>
      <c r="Y11" s="86"/>
    </row>
    <row r="12" spans="1:27" ht="12" customHeight="1">
      <c r="A12" s="64"/>
      <c r="B12" s="95"/>
      <c r="C12" s="96"/>
      <c r="D12" s="97"/>
      <c r="E12" s="390"/>
      <c r="F12" s="390"/>
      <c r="G12" s="390"/>
      <c r="H12" s="390"/>
      <c r="I12" s="390"/>
      <c r="J12" s="390"/>
      <c r="K12" s="390"/>
      <c r="L12" s="390"/>
      <c r="M12" s="390"/>
      <c r="N12" s="390"/>
      <c r="O12" s="390"/>
      <c r="P12" s="390"/>
      <c r="Q12" s="390"/>
      <c r="R12" s="390"/>
      <c r="S12" s="390"/>
      <c r="T12" s="390"/>
      <c r="U12" s="390"/>
      <c r="V12" s="390"/>
      <c r="W12" s="390"/>
      <c r="X12" s="390"/>
      <c r="Y12" s="86"/>
    </row>
    <row r="13" spans="1:27" ht="38.25" customHeight="1">
      <c r="A13" s="64"/>
      <c r="B13" s="95"/>
      <c r="C13" s="96"/>
      <c r="D13" s="97"/>
      <c r="E13" s="390"/>
      <c r="F13" s="390"/>
      <c r="G13" s="390"/>
      <c r="H13" s="390"/>
      <c r="I13" s="390"/>
      <c r="J13" s="390"/>
      <c r="K13" s="390"/>
      <c r="L13" s="390"/>
      <c r="M13" s="390"/>
      <c r="N13" s="390"/>
      <c r="O13" s="390"/>
      <c r="P13" s="390"/>
      <c r="Q13" s="390"/>
      <c r="R13" s="390"/>
      <c r="S13" s="390"/>
      <c r="T13" s="390"/>
      <c r="U13" s="390"/>
      <c r="V13" s="390"/>
      <c r="W13" s="390"/>
      <c r="X13" s="390"/>
      <c r="Y13" s="87"/>
    </row>
    <row r="14" spans="1:27" ht="15" customHeight="1">
      <c r="A14" s="64"/>
      <c r="B14" s="95"/>
      <c r="C14" s="96"/>
      <c r="D14" s="97"/>
      <c r="E14" s="390"/>
      <c r="F14" s="390"/>
      <c r="G14" s="390"/>
      <c r="H14" s="390"/>
      <c r="I14" s="390"/>
      <c r="J14" s="390"/>
      <c r="K14" s="390"/>
      <c r="L14" s="390"/>
      <c r="M14" s="390"/>
      <c r="N14" s="390"/>
      <c r="O14" s="390"/>
      <c r="P14" s="390"/>
      <c r="Q14" s="390"/>
      <c r="R14" s="390"/>
      <c r="S14" s="390"/>
      <c r="T14" s="390"/>
      <c r="U14" s="390"/>
      <c r="V14" s="390"/>
      <c r="W14" s="390"/>
      <c r="X14" s="390"/>
      <c r="Y14" s="86"/>
    </row>
    <row r="15" spans="1:27" ht="15">
      <c r="A15" s="64"/>
      <c r="B15" s="95"/>
      <c r="C15" s="96"/>
      <c r="D15" s="97"/>
      <c r="E15" s="390"/>
      <c r="F15" s="390"/>
      <c r="G15" s="390"/>
      <c r="H15" s="390"/>
      <c r="I15" s="390"/>
      <c r="J15" s="390"/>
      <c r="K15" s="390"/>
      <c r="L15" s="390"/>
      <c r="M15" s="390"/>
      <c r="N15" s="390"/>
      <c r="O15" s="390"/>
      <c r="P15" s="390"/>
      <c r="Q15" s="390"/>
      <c r="R15" s="390"/>
      <c r="S15" s="390"/>
      <c r="T15" s="390"/>
      <c r="U15" s="390"/>
      <c r="V15" s="390"/>
      <c r="W15" s="390"/>
      <c r="X15" s="390"/>
      <c r="Y15" s="86"/>
    </row>
    <row r="16" spans="1:27" ht="15">
      <c r="A16" s="64"/>
      <c r="B16" s="95"/>
      <c r="C16" s="96"/>
      <c r="D16" s="97"/>
      <c r="E16" s="390"/>
      <c r="F16" s="390"/>
      <c r="G16" s="390"/>
      <c r="H16" s="390"/>
      <c r="I16" s="390"/>
      <c r="J16" s="390"/>
      <c r="K16" s="390"/>
      <c r="L16" s="390"/>
      <c r="M16" s="390"/>
      <c r="N16" s="390"/>
      <c r="O16" s="390"/>
      <c r="P16" s="390"/>
      <c r="Q16" s="390"/>
      <c r="R16" s="390"/>
      <c r="S16" s="390"/>
      <c r="T16" s="390"/>
      <c r="U16" s="390"/>
      <c r="V16" s="390"/>
      <c r="W16" s="390"/>
      <c r="X16" s="390"/>
      <c r="Y16" s="86"/>
    </row>
    <row r="17" spans="1:25" ht="15" customHeight="1">
      <c r="A17" s="64"/>
      <c r="B17" s="95"/>
      <c r="C17" s="96"/>
      <c r="D17" s="97"/>
      <c r="E17" s="390"/>
      <c r="F17" s="390"/>
      <c r="G17" s="390"/>
      <c r="H17" s="390"/>
      <c r="I17" s="390"/>
      <c r="J17" s="390"/>
      <c r="K17" s="390"/>
      <c r="L17" s="390"/>
      <c r="M17" s="390"/>
      <c r="N17" s="390"/>
      <c r="O17" s="390"/>
      <c r="P17" s="390"/>
      <c r="Q17" s="390"/>
      <c r="R17" s="390"/>
      <c r="S17" s="390"/>
      <c r="T17" s="390"/>
      <c r="U17" s="390"/>
      <c r="V17" s="390"/>
      <c r="W17" s="390"/>
      <c r="X17" s="390"/>
      <c r="Y17" s="86"/>
    </row>
    <row r="18" spans="1:25" ht="15">
      <c r="A18" s="64"/>
      <c r="B18" s="95"/>
      <c r="C18" s="96"/>
      <c r="D18" s="97"/>
      <c r="E18" s="390"/>
      <c r="F18" s="390"/>
      <c r="G18" s="390"/>
      <c r="H18" s="390"/>
      <c r="I18" s="390"/>
      <c r="J18" s="390"/>
      <c r="K18" s="390"/>
      <c r="L18" s="390"/>
      <c r="M18" s="390"/>
      <c r="N18" s="390"/>
      <c r="O18" s="390"/>
      <c r="P18" s="390"/>
      <c r="Q18" s="390"/>
      <c r="R18" s="390"/>
      <c r="S18" s="390"/>
      <c r="T18" s="390"/>
      <c r="U18" s="390"/>
      <c r="V18" s="390"/>
      <c r="W18" s="390"/>
      <c r="X18" s="390"/>
      <c r="Y18" s="86"/>
    </row>
    <row r="19" spans="1:25" ht="23.45" customHeight="1">
      <c r="A19" s="64"/>
      <c r="B19" s="95"/>
      <c r="C19" s="96"/>
      <c r="D19" s="98"/>
      <c r="E19" s="390"/>
      <c r="F19" s="390"/>
      <c r="G19" s="390"/>
      <c r="H19" s="390"/>
      <c r="I19" s="390"/>
      <c r="J19" s="390"/>
      <c r="K19" s="390"/>
      <c r="L19" s="390"/>
      <c r="M19" s="390"/>
      <c r="N19" s="390"/>
      <c r="O19" s="390"/>
      <c r="P19" s="390"/>
      <c r="Q19" s="390"/>
      <c r="R19" s="390"/>
      <c r="S19" s="390"/>
      <c r="T19" s="390"/>
      <c r="U19" s="390"/>
      <c r="V19" s="390"/>
      <c r="W19" s="390"/>
      <c r="X19" s="390"/>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397" t="s">
        <v>70</v>
      </c>
      <c r="G21" s="398"/>
      <c r="H21" s="398"/>
      <c r="I21" s="398"/>
      <c r="J21" s="398"/>
      <c r="K21" s="398"/>
      <c r="L21" s="398"/>
      <c r="M21" s="398"/>
      <c r="N21" s="97"/>
      <c r="O21" s="109" t="s">
        <v>66</v>
      </c>
      <c r="P21" s="404" t="s">
        <v>67</v>
      </c>
      <c r="Q21" s="405"/>
      <c r="R21" s="405"/>
      <c r="S21" s="405"/>
      <c r="T21" s="405"/>
      <c r="U21" s="405"/>
      <c r="V21" s="405"/>
      <c r="W21" s="405"/>
      <c r="X21" s="405"/>
      <c r="Y21" s="86"/>
    </row>
    <row r="22" spans="1:25" ht="14.25" hidden="1" customHeight="1">
      <c r="A22" s="64"/>
      <c r="B22" s="95"/>
      <c r="C22" s="96"/>
      <c r="D22" s="100"/>
      <c r="E22" s="108" t="s">
        <v>66</v>
      </c>
      <c r="F22" s="397" t="s">
        <v>69</v>
      </c>
      <c r="G22" s="398"/>
      <c r="H22" s="398"/>
      <c r="I22" s="398"/>
      <c r="J22" s="398"/>
      <c r="K22" s="398"/>
      <c r="L22" s="398"/>
      <c r="M22" s="398"/>
      <c r="N22" s="97"/>
      <c r="O22" s="110" t="s">
        <v>66</v>
      </c>
      <c r="P22" s="404" t="s">
        <v>225</v>
      </c>
      <c r="Q22" s="405"/>
      <c r="R22" s="405"/>
      <c r="S22" s="405"/>
      <c r="T22" s="405"/>
      <c r="U22" s="405"/>
      <c r="V22" s="405"/>
      <c r="W22" s="405"/>
      <c r="X22" s="405"/>
      <c r="Y22" s="86"/>
    </row>
    <row r="23" spans="1:25" ht="27" hidden="1" customHeight="1">
      <c r="A23" s="64"/>
      <c r="B23" s="95"/>
      <c r="C23" s="96"/>
      <c r="D23" s="100"/>
      <c r="E23" s="97"/>
      <c r="F23" s="97"/>
      <c r="G23" s="97"/>
      <c r="H23" s="97"/>
      <c r="I23" s="97"/>
      <c r="J23" s="97"/>
      <c r="K23" s="97"/>
      <c r="L23" s="97"/>
      <c r="M23" s="97"/>
      <c r="N23" s="97"/>
      <c r="O23" s="97"/>
      <c r="P23" s="396"/>
      <c r="Q23" s="396"/>
      <c r="R23" s="396"/>
      <c r="S23" s="396"/>
      <c r="T23" s="396"/>
      <c r="U23" s="396"/>
      <c r="V23" s="396"/>
      <c r="W23" s="396"/>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390" t="s">
        <v>130</v>
      </c>
      <c r="F35" s="390"/>
      <c r="G35" s="390"/>
      <c r="H35" s="390"/>
      <c r="I35" s="390"/>
      <c r="J35" s="390"/>
      <c r="K35" s="390"/>
      <c r="L35" s="390"/>
      <c r="M35" s="390"/>
      <c r="N35" s="390"/>
      <c r="O35" s="390"/>
      <c r="P35" s="390"/>
      <c r="Q35" s="390"/>
      <c r="R35" s="390"/>
      <c r="S35" s="390"/>
      <c r="T35" s="390"/>
      <c r="U35" s="390"/>
      <c r="V35" s="390"/>
      <c r="W35" s="390"/>
      <c r="X35" s="390"/>
      <c r="Y35" s="86"/>
    </row>
    <row r="36" spans="1:25" ht="38.25" hidden="1" customHeight="1">
      <c r="A36" s="64"/>
      <c r="B36" s="95"/>
      <c r="C36" s="96"/>
      <c r="D36" s="100"/>
      <c r="E36" s="390"/>
      <c r="F36" s="390"/>
      <c r="G36" s="390"/>
      <c r="H36" s="390"/>
      <c r="I36" s="390"/>
      <c r="J36" s="390"/>
      <c r="K36" s="390"/>
      <c r="L36" s="390"/>
      <c r="M36" s="390"/>
      <c r="N36" s="390"/>
      <c r="O36" s="390"/>
      <c r="P36" s="390"/>
      <c r="Q36" s="390"/>
      <c r="R36" s="390"/>
      <c r="S36" s="390"/>
      <c r="T36" s="390"/>
      <c r="U36" s="390"/>
      <c r="V36" s="390"/>
      <c r="W36" s="390"/>
      <c r="X36" s="390"/>
      <c r="Y36" s="86"/>
    </row>
    <row r="37" spans="1:25" ht="9.75" hidden="1" customHeight="1">
      <c r="A37" s="64"/>
      <c r="B37" s="95"/>
      <c r="C37" s="96"/>
      <c r="D37" s="100"/>
      <c r="E37" s="390"/>
      <c r="F37" s="390"/>
      <c r="G37" s="390"/>
      <c r="H37" s="390"/>
      <c r="I37" s="390"/>
      <c r="J37" s="390"/>
      <c r="K37" s="390"/>
      <c r="L37" s="390"/>
      <c r="M37" s="390"/>
      <c r="N37" s="390"/>
      <c r="O37" s="390"/>
      <c r="P37" s="390"/>
      <c r="Q37" s="390"/>
      <c r="R37" s="390"/>
      <c r="S37" s="390"/>
      <c r="T37" s="390"/>
      <c r="U37" s="390"/>
      <c r="V37" s="390"/>
      <c r="W37" s="390"/>
      <c r="X37" s="390"/>
      <c r="Y37" s="86"/>
    </row>
    <row r="38" spans="1:25" ht="51" hidden="1" customHeight="1">
      <c r="A38" s="64"/>
      <c r="B38" s="95"/>
      <c r="C38" s="96"/>
      <c r="D38" s="100"/>
      <c r="E38" s="390"/>
      <c r="F38" s="390"/>
      <c r="G38" s="390"/>
      <c r="H38" s="390"/>
      <c r="I38" s="390"/>
      <c r="J38" s="390"/>
      <c r="K38" s="390"/>
      <c r="L38" s="390"/>
      <c r="M38" s="390"/>
      <c r="N38" s="390"/>
      <c r="O38" s="390"/>
      <c r="P38" s="390"/>
      <c r="Q38" s="390"/>
      <c r="R38" s="390"/>
      <c r="S38" s="390"/>
      <c r="T38" s="390"/>
      <c r="U38" s="390"/>
      <c r="V38" s="390"/>
      <c r="W38" s="390"/>
      <c r="X38" s="390"/>
      <c r="Y38" s="86"/>
    </row>
    <row r="39" spans="1:25" ht="15" hidden="1" customHeight="1">
      <c r="A39" s="64"/>
      <c r="B39" s="95"/>
      <c r="C39" s="96"/>
      <c r="D39" s="100"/>
      <c r="E39" s="390"/>
      <c r="F39" s="390"/>
      <c r="G39" s="390"/>
      <c r="H39" s="390"/>
      <c r="I39" s="390"/>
      <c r="J39" s="390"/>
      <c r="K39" s="390"/>
      <c r="L39" s="390"/>
      <c r="M39" s="390"/>
      <c r="N39" s="390"/>
      <c r="O39" s="390"/>
      <c r="P39" s="390"/>
      <c r="Q39" s="390"/>
      <c r="R39" s="390"/>
      <c r="S39" s="390"/>
      <c r="T39" s="390"/>
      <c r="U39" s="390"/>
      <c r="V39" s="390"/>
      <c r="W39" s="390"/>
      <c r="X39" s="390"/>
      <c r="Y39" s="86"/>
    </row>
    <row r="40" spans="1:25" ht="12" hidden="1" customHeight="1">
      <c r="A40" s="64"/>
      <c r="B40" s="95"/>
      <c r="C40" s="96"/>
      <c r="D40" s="100"/>
      <c r="E40" s="388"/>
      <c r="F40" s="388"/>
      <c r="G40" s="388"/>
      <c r="H40" s="388"/>
      <c r="I40" s="388"/>
      <c r="J40" s="388"/>
      <c r="K40" s="388"/>
      <c r="L40" s="388"/>
      <c r="M40" s="388"/>
      <c r="N40" s="388"/>
      <c r="O40" s="388"/>
      <c r="P40" s="388"/>
      <c r="Q40" s="388"/>
      <c r="R40" s="388"/>
      <c r="S40" s="388"/>
      <c r="T40" s="388"/>
      <c r="U40" s="388"/>
      <c r="V40" s="388"/>
      <c r="W40" s="388"/>
      <c r="X40" s="388"/>
      <c r="Y40" s="86"/>
    </row>
    <row r="41" spans="1:25" ht="15.95" hidden="1" customHeight="1">
      <c r="A41" s="64"/>
      <c r="B41" s="95"/>
      <c r="C41" s="96"/>
      <c r="D41" s="100"/>
      <c r="E41" s="389"/>
      <c r="F41" s="389"/>
      <c r="G41" s="389"/>
      <c r="H41" s="389"/>
      <c r="I41" s="389"/>
      <c r="J41" s="389"/>
      <c r="K41" s="389"/>
      <c r="L41" s="389"/>
      <c r="M41" s="389"/>
      <c r="N41" s="389"/>
      <c r="O41" s="389"/>
      <c r="P41" s="389"/>
      <c r="Q41" s="389"/>
      <c r="R41" s="389"/>
      <c r="S41" s="389"/>
      <c r="T41" s="389"/>
      <c r="U41" s="389"/>
      <c r="V41" s="389"/>
      <c r="W41" s="389"/>
      <c r="X41" s="389"/>
      <c r="Y41" s="86"/>
    </row>
    <row r="42" spans="1:25" ht="15.95" hidden="1" customHeight="1">
      <c r="A42" s="64"/>
      <c r="B42" s="95"/>
      <c r="C42" s="96"/>
      <c r="D42" s="100"/>
      <c r="E42" s="389"/>
      <c r="F42" s="389"/>
      <c r="G42" s="389"/>
      <c r="H42" s="389"/>
      <c r="I42" s="389"/>
      <c r="J42" s="389"/>
      <c r="K42" s="389"/>
      <c r="L42" s="389"/>
      <c r="M42" s="389"/>
      <c r="N42" s="389"/>
      <c r="O42" s="389"/>
      <c r="P42" s="389"/>
      <c r="Q42" s="389"/>
      <c r="R42" s="389"/>
      <c r="S42" s="389"/>
      <c r="T42" s="389"/>
      <c r="U42" s="389"/>
      <c r="V42" s="389"/>
      <c r="W42" s="389"/>
      <c r="X42" s="389"/>
      <c r="Y42" s="86"/>
    </row>
    <row r="43" spans="1:25" ht="15.95" hidden="1" customHeight="1">
      <c r="A43" s="64"/>
      <c r="B43" s="95"/>
      <c r="C43" s="96"/>
      <c r="D43" s="100"/>
      <c r="E43" s="389"/>
      <c r="F43" s="389"/>
      <c r="G43" s="389"/>
      <c r="H43" s="389"/>
      <c r="I43" s="389"/>
      <c r="J43" s="389"/>
      <c r="K43" s="389"/>
      <c r="L43" s="389"/>
      <c r="M43" s="389"/>
      <c r="N43" s="389"/>
      <c r="O43" s="389"/>
      <c r="P43" s="389"/>
      <c r="Q43" s="389"/>
      <c r="R43" s="389"/>
      <c r="S43" s="389"/>
      <c r="T43" s="389"/>
      <c r="U43" s="389"/>
      <c r="V43" s="389"/>
      <c r="W43" s="389"/>
      <c r="X43" s="389"/>
      <c r="Y43" s="86"/>
    </row>
    <row r="44" spans="1:25" ht="15.95" hidden="1" customHeight="1">
      <c r="A44" s="64"/>
      <c r="B44" s="95"/>
      <c r="C44" s="96"/>
      <c r="D44" s="98"/>
      <c r="E44" s="389"/>
      <c r="F44" s="389"/>
      <c r="G44" s="389"/>
      <c r="H44" s="389"/>
      <c r="I44" s="389"/>
      <c r="J44" s="389"/>
      <c r="K44" s="389"/>
      <c r="L44" s="389"/>
      <c r="M44" s="389"/>
      <c r="N44" s="389"/>
      <c r="O44" s="389"/>
      <c r="P44" s="389"/>
      <c r="Q44" s="389"/>
      <c r="R44" s="389"/>
      <c r="S44" s="389"/>
      <c r="T44" s="389"/>
      <c r="U44" s="389"/>
      <c r="V44" s="389"/>
      <c r="W44" s="389"/>
      <c r="X44" s="389"/>
      <c r="Y44" s="86"/>
    </row>
    <row r="45" spans="1:25" ht="18" hidden="1" customHeight="1">
      <c r="A45" s="64"/>
      <c r="B45" s="95"/>
      <c r="C45" s="96"/>
      <c r="D45" s="98"/>
      <c r="E45" s="389"/>
      <c r="F45" s="389"/>
      <c r="G45" s="389"/>
      <c r="H45" s="389"/>
      <c r="I45" s="389"/>
      <c r="J45" s="389"/>
      <c r="K45" s="389"/>
      <c r="L45" s="389"/>
      <c r="M45" s="389"/>
      <c r="N45" s="389"/>
      <c r="O45" s="389"/>
      <c r="P45" s="389"/>
      <c r="Q45" s="389"/>
      <c r="R45" s="389"/>
      <c r="S45" s="389"/>
      <c r="T45" s="389"/>
      <c r="U45" s="389"/>
      <c r="V45" s="389"/>
      <c r="W45" s="389"/>
      <c r="X45" s="389"/>
      <c r="Y45" s="86"/>
    </row>
    <row r="46" spans="1:25" ht="24" hidden="1" customHeight="1">
      <c r="A46" s="64"/>
      <c r="B46" s="95"/>
      <c r="C46" s="96"/>
      <c r="D46" s="100"/>
      <c r="E46" s="390" t="s">
        <v>65</v>
      </c>
      <c r="F46" s="390"/>
      <c r="G46" s="390"/>
      <c r="H46" s="390"/>
      <c r="I46" s="390"/>
      <c r="J46" s="390"/>
      <c r="K46" s="390"/>
      <c r="L46" s="390"/>
      <c r="M46" s="390"/>
      <c r="N46" s="390"/>
      <c r="O46" s="390"/>
      <c r="P46" s="390"/>
      <c r="Q46" s="390"/>
      <c r="R46" s="390"/>
      <c r="S46" s="390"/>
      <c r="T46" s="390"/>
      <c r="U46" s="390"/>
      <c r="V46" s="390"/>
      <c r="W46" s="390"/>
      <c r="X46" s="390"/>
      <c r="Y46" s="86"/>
    </row>
    <row r="47" spans="1:25" ht="37.5" hidden="1" customHeight="1">
      <c r="A47" s="64"/>
      <c r="B47" s="95"/>
      <c r="C47" s="96"/>
      <c r="D47" s="100"/>
      <c r="E47" s="390"/>
      <c r="F47" s="390"/>
      <c r="G47" s="390"/>
      <c r="H47" s="390"/>
      <c r="I47" s="390"/>
      <c r="J47" s="390"/>
      <c r="K47" s="390"/>
      <c r="L47" s="390"/>
      <c r="M47" s="390"/>
      <c r="N47" s="390"/>
      <c r="O47" s="390"/>
      <c r="P47" s="390"/>
      <c r="Q47" s="390"/>
      <c r="R47" s="390"/>
      <c r="S47" s="390"/>
      <c r="T47" s="390"/>
      <c r="U47" s="390"/>
      <c r="V47" s="390"/>
      <c r="W47" s="390"/>
      <c r="X47" s="390"/>
      <c r="Y47" s="86"/>
    </row>
    <row r="48" spans="1:25" ht="24" hidden="1" customHeight="1">
      <c r="A48" s="64"/>
      <c r="B48" s="95"/>
      <c r="C48" s="96"/>
      <c r="D48" s="100"/>
      <c r="E48" s="390"/>
      <c r="F48" s="390"/>
      <c r="G48" s="390"/>
      <c r="H48" s="390"/>
      <c r="I48" s="390"/>
      <c r="J48" s="390"/>
      <c r="K48" s="390"/>
      <c r="L48" s="390"/>
      <c r="M48" s="390"/>
      <c r="N48" s="390"/>
      <c r="O48" s="390"/>
      <c r="P48" s="390"/>
      <c r="Q48" s="390"/>
      <c r="R48" s="390"/>
      <c r="S48" s="390"/>
      <c r="T48" s="390"/>
      <c r="U48" s="390"/>
      <c r="V48" s="390"/>
      <c r="W48" s="390"/>
      <c r="X48" s="390"/>
      <c r="Y48" s="86"/>
    </row>
    <row r="49" spans="1:25" ht="51" hidden="1" customHeight="1">
      <c r="A49" s="64"/>
      <c r="B49" s="95"/>
      <c r="C49" s="96"/>
      <c r="D49" s="100"/>
      <c r="E49" s="390"/>
      <c r="F49" s="390"/>
      <c r="G49" s="390"/>
      <c r="H49" s="390"/>
      <c r="I49" s="390"/>
      <c r="J49" s="390"/>
      <c r="K49" s="390"/>
      <c r="L49" s="390"/>
      <c r="M49" s="390"/>
      <c r="N49" s="390"/>
      <c r="O49" s="390"/>
      <c r="P49" s="390"/>
      <c r="Q49" s="390"/>
      <c r="R49" s="390"/>
      <c r="S49" s="390"/>
      <c r="T49" s="390"/>
      <c r="U49" s="390"/>
      <c r="V49" s="390"/>
      <c r="W49" s="390"/>
      <c r="X49" s="390"/>
      <c r="Y49" s="86"/>
    </row>
    <row r="50" spans="1:25" ht="12" hidden="1" customHeight="1">
      <c r="A50" s="64"/>
      <c r="B50" s="95"/>
      <c r="C50" s="96"/>
      <c r="D50" s="100"/>
      <c r="E50" s="390"/>
      <c r="F50" s="390"/>
      <c r="G50" s="390"/>
      <c r="H50" s="390"/>
      <c r="I50" s="390"/>
      <c r="J50" s="390"/>
      <c r="K50" s="390"/>
      <c r="L50" s="390"/>
      <c r="M50" s="390"/>
      <c r="N50" s="390"/>
      <c r="O50" s="390"/>
      <c r="P50" s="390"/>
      <c r="Q50" s="390"/>
      <c r="R50" s="390"/>
      <c r="S50" s="390"/>
      <c r="T50" s="390"/>
      <c r="U50" s="390"/>
      <c r="V50" s="390"/>
      <c r="W50" s="390"/>
      <c r="X50" s="390"/>
      <c r="Y50" s="86"/>
    </row>
    <row r="51" spans="1:25" ht="12" hidden="1" customHeight="1">
      <c r="A51" s="64"/>
      <c r="B51" s="95"/>
      <c r="C51" s="96"/>
      <c r="D51" s="100"/>
      <c r="E51" s="390"/>
      <c r="F51" s="390"/>
      <c r="G51" s="390"/>
      <c r="H51" s="390"/>
      <c r="I51" s="390"/>
      <c r="J51" s="390"/>
      <c r="K51" s="390"/>
      <c r="L51" s="390"/>
      <c r="M51" s="390"/>
      <c r="N51" s="390"/>
      <c r="O51" s="390"/>
      <c r="P51" s="390"/>
      <c r="Q51" s="390"/>
      <c r="R51" s="390"/>
      <c r="S51" s="390"/>
      <c r="T51" s="390"/>
      <c r="U51" s="390"/>
      <c r="V51" s="390"/>
      <c r="W51" s="390"/>
      <c r="X51" s="390"/>
      <c r="Y51" s="86"/>
    </row>
    <row r="52" spans="1:25" ht="12" hidden="1" customHeight="1">
      <c r="A52" s="64"/>
      <c r="B52" s="95"/>
      <c r="C52" s="96"/>
      <c r="D52" s="100"/>
      <c r="E52" s="390"/>
      <c r="F52" s="390"/>
      <c r="G52" s="390"/>
      <c r="H52" s="390"/>
      <c r="I52" s="390"/>
      <c r="J52" s="390"/>
      <c r="K52" s="390"/>
      <c r="L52" s="390"/>
      <c r="M52" s="390"/>
      <c r="N52" s="390"/>
      <c r="O52" s="390"/>
      <c r="P52" s="390"/>
      <c r="Q52" s="390"/>
      <c r="R52" s="390"/>
      <c r="S52" s="390"/>
      <c r="T52" s="390"/>
      <c r="U52" s="390"/>
      <c r="V52" s="390"/>
      <c r="W52" s="390"/>
      <c r="X52" s="390"/>
      <c r="Y52" s="86"/>
    </row>
    <row r="53" spans="1:25" ht="12" hidden="1" customHeight="1">
      <c r="A53" s="64"/>
      <c r="B53" s="95"/>
      <c r="C53" s="96"/>
      <c r="D53" s="100"/>
      <c r="E53" s="390"/>
      <c r="F53" s="390"/>
      <c r="G53" s="390"/>
      <c r="H53" s="390"/>
      <c r="I53" s="390"/>
      <c r="J53" s="390"/>
      <c r="K53" s="390"/>
      <c r="L53" s="390"/>
      <c r="M53" s="390"/>
      <c r="N53" s="390"/>
      <c r="O53" s="390"/>
      <c r="P53" s="390"/>
      <c r="Q53" s="390"/>
      <c r="R53" s="390"/>
      <c r="S53" s="390"/>
      <c r="T53" s="390"/>
      <c r="U53" s="390"/>
      <c r="V53" s="390"/>
      <c r="W53" s="390"/>
      <c r="X53" s="390"/>
      <c r="Y53" s="86"/>
    </row>
    <row r="54" spans="1:25" ht="12" hidden="1" customHeight="1">
      <c r="A54" s="64"/>
      <c r="B54" s="95"/>
      <c r="C54" s="96"/>
      <c r="D54" s="100"/>
      <c r="E54" s="390"/>
      <c r="F54" s="390"/>
      <c r="G54" s="390"/>
      <c r="H54" s="390"/>
      <c r="I54" s="390"/>
      <c r="J54" s="390"/>
      <c r="K54" s="390"/>
      <c r="L54" s="390"/>
      <c r="M54" s="390"/>
      <c r="N54" s="390"/>
      <c r="O54" s="390"/>
      <c r="P54" s="390"/>
      <c r="Q54" s="390"/>
      <c r="R54" s="390"/>
      <c r="S54" s="390"/>
      <c r="T54" s="390"/>
      <c r="U54" s="390"/>
      <c r="V54" s="390"/>
      <c r="W54" s="390"/>
      <c r="X54" s="390"/>
      <c r="Y54" s="86"/>
    </row>
    <row r="55" spans="1:25" ht="12" hidden="1" customHeight="1">
      <c r="A55" s="64"/>
      <c r="B55" s="95"/>
      <c r="C55" s="96"/>
      <c r="D55" s="100"/>
      <c r="E55" s="390"/>
      <c r="F55" s="390"/>
      <c r="G55" s="390"/>
      <c r="H55" s="390"/>
      <c r="I55" s="390"/>
      <c r="J55" s="390"/>
      <c r="K55" s="390"/>
      <c r="L55" s="390"/>
      <c r="M55" s="390"/>
      <c r="N55" s="390"/>
      <c r="O55" s="390"/>
      <c r="P55" s="390"/>
      <c r="Q55" s="390"/>
      <c r="R55" s="390"/>
      <c r="S55" s="390"/>
      <c r="T55" s="390"/>
      <c r="U55" s="390"/>
      <c r="V55" s="390"/>
      <c r="W55" s="390"/>
      <c r="X55" s="390"/>
      <c r="Y55" s="86"/>
    </row>
    <row r="56" spans="1:25" ht="12" hidden="1" customHeight="1">
      <c r="A56" s="64"/>
      <c r="B56" s="95"/>
      <c r="C56" s="96"/>
      <c r="D56" s="98"/>
      <c r="E56" s="390"/>
      <c r="F56" s="390"/>
      <c r="G56" s="390"/>
      <c r="H56" s="390"/>
      <c r="I56" s="390"/>
      <c r="J56" s="390"/>
      <c r="K56" s="390"/>
      <c r="L56" s="390"/>
      <c r="M56" s="390"/>
      <c r="N56" s="390"/>
      <c r="O56" s="390"/>
      <c r="P56" s="390"/>
      <c r="Q56" s="390"/>
      <c r="R56" s="390"/>
      <c r="S56" s="390"/>
      <c r="T56" s="390"/>
      <c r="U56" s="390"/>
      <c r="V56" s="390"/>
      <c r="W56" s="390"/>
      <c r="X56" s="390"/>
      <c r="Y56" s="86"/>
    </row>
    <row r="57" spans="1:25" ht="11.1" hidden="1" customHeight="1">
      <c r="A57" s="64"/>
      <c r="B57" s="95"/>
      <c r="C57" s="96"/>
      <c r="D57" s="98"/>
      <c r="E57" s="390"/>
      <c r="F57" s="390"/>
      <c r="G57" s="390"/>
      <c r="H57" s="390"/>
      <c r="I57" s="390"/>
      <c r="J57" s="390"/>
      <c r="K57" s="390"/>
      <c r="L57" s="390"/>
      <c r="M57" s="390"/>
      <c r="N57" s="390"/>
      <c r="O57" s="390"/>
      <c r="P57" s="390"/>
      <c r="Q57" s="390"/>
      <c r="R57" s="390"/>
      <c r="S57" s="390"/>
      <c r="T57" s="390"/>
      <c r="U57" s="390"/>
      <c r="V57" s="390"/>
      <c r="W57" s="390"/>
      <c r="X57" s="390"/>
      <c r="Y57" s="86"/>
    </row>
    <row r="58" spans="1:25" ht="15" hidden="1" customHeight="1">
      <c r="A58" s="64"/>
      <c r="B58" s="95"/>
      <c r="C58" s="96"/>
      <c r="D58" s="100"/>
      <c r="E58" s="387" t="s">
        <v>226</v>
      </c>
      <c r="F58" s="387"/>
      <c r="G58" s="387"/>
      <c r="H58" s="387"/>
      <c r="I58" s="387"/>
      <c r="J58" s="387"/>
      <c r="K58" s="387"/>
      <c r="L58" s="387"/>
      <c r="M58" s="387"/>
      <c r="N58" s="387"/>
      <c r="O58" s="387"/>
      <c r="P58" s="387"/>
      <c r="Q58" s="387"/>
      <c r="R58" s="387"/>
      <c r="S58" s="387"/>
      <c r="T58" s="387"/>
      <c r="U58" s="387"/>
      <c r="V58" s="188"/>
      <c r="W58" s="188"/>
      <c r="X58" s="188"/>
      <c r="Y58" s="86"/>
    </row>
    <row r="59" spans="1:25" ht="15" hidden="1" customHeight="1">
      <c r="A59" s="64"/>
      <c r="B59" s="95"/>
      <c r="C59" s="96"/>
      <c r="D59" s="100"/>
      <c r="E59" s="391"/>
      <c r="F59" s="391"/>
      <c r="G59" s="391"/>
      <c r="H59" s="392"/>
      <c r="I59" s="392"/>
      <c r="J59" s="392"/>
      <c r="K59" s="392"/>
      <c r="L59" s="392"/>
      <c r="M59" s="392"/>
      <c r="N59" s="392"/>
      <c r="O59" s="392"/>
      <c r="P59" s="392"/>
      <c r="Q59" s="392"/>
      <c r="R59" s="392"/>
      <c r="S59" s="392"/>
      <c r="T59" s="392"/>
      <c r="U59" s="392"/>
      <c r="V59" s="392"/>
      <c r="W59" s="392"/>
      <c r="X59" s="392"/>
      <c r="Y59" s="86"/>
    </row>
    <row r="60" spans="1:25" ht="15" hidden="1" customHeight="1">
      <c r="A60" s="64"/>
      <c r="B60" s="95"/>
      <c r="C60" s="96"/>
      <c r="D60" s="100"/>
      <c r="E60" s="393"/>
      <c r="F60" s="394"/>
      <c r="G60" s="395"/>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381"/>
      <c r="I61" s="381"/>
      <c r="J61" s="381"/>
      <c r="K61" s="381"/>
      <c r="L61" s="381"/>
      <c r="M61" s="381"/>
      <c r="N61" s="381"/>
      <c r="O61" s="381"/>
      <c r="P61" s="381"/>
      <c r="Q61" s="381"/>
      <c r="R61" s="381"/>
      <c r="S61" s="381"/>
      <c r="T61" s="381"/>
      <c r="U61" s="381"/>
      <c r="V61" s="381"/>
      <c r="W61" s="381"/>
      <c r="X61" s="381"/>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387" t="s">
        <v>227</v>
      </c>
      <c r="F70" s="387"/>
      <c r="G70" s="387"/>
      <c r="H70" s="387"/>
      <c r="I70" s="387"/>
      <c r="J70" s="387"/>
      <c r="K70" s="387"/>
      <c r="L70" s="387"/>
      <c r="M70" s="387"/>
      <c r="N70" s="387"/>
      <c r="O70" s="387"/>
      <c r="P70" s="387"/>
      <c r="Q70" s="387"/>
      <c r="R70" s="387"/>
      <c r="S70" s="387"/>
      <c r="T70" s="387"/>
      <c r="U70" s="186"/>
      <c r="V70" s="186"/>
      <c r="W70" s="186"/>
      <c r="X70" s="186"/>
      <c r="Y70" s="86"/>
    </row>
    <row r="71" spans="1:25" ht="15" hidden="1">
      <c r="A71" s="64"/>
      <c r="B71" s="95"/>
      <c r="C71" s="96"/>
      <c r="D71" s="100"/>
      <c r="E71" s="387" t="s">
        <v>228</v>
      </c>
      <c r="F71" s="387"/>
      <c r="G71" s="387"/>
      <c r="H71" s="387"/>
      <c r="I71" s="387"/>
      <c r="J71" s="387"/>
      <c r="K71" s="387"/>
      <c r="L71" s="387"/>
      <c r="M71" s="387"/>
      <c r="N71" s="387"/>
      <c r="O71" s="387"/>
      <c r="P71" s="387"/>
      <c r="Q71" s="387"/>
      <c r="R71" s="387"/>
      <c r="S71" s="387"/>
      <c r="T71" s="387"/>
      <c r="U71" s="187"/>
      <c r="V71" s="187"/>
      <c r="W71" s="187"/>
      <c r="X71" s="187"/>
      <c r="Y71" s="86"/>
    </row>
    <row r="72" spans="1:25" ht="27" hidden="1" customHeight="1">
      <c r="A72" s="64"/>
      <c r="B72" s="95"/>
      <c r="C72" s="96"/>
      <c r="D72" s="100"/>
      <c r="E72" s="101"/>
      <c r="F72" s="383"/>
      <c r="G72" s="383"/>
      <c r="H72" s="383"/>
      <c r="I72" s="383"/>
      <c r="J72" s="383"/>
      <c r="K72" s="383"/>
      <c r="L72" s="383"/>
      <c r="M72" s="383"/>
      <c r="N72" s="383"/>
      <c r="O72" s="383"/>
      <c r="P72" s="383"/>
      <c r="Q72" s="383"/>
      <c r="R72" s="383"/>
      <c r="S72" s="383"/>
      <c r="T72" s="383"/>
      <c r="U72" s="383"/>
      <c r="V72" s="383"/>
      <c r="W72" s="383"/>
      <c r="X72" s="383"/>
      <c r="Y72" s="86"/>
    </row>
    <row r="73" spans="1:25" ht="52.5" hidden="1" customHeight="1">
      <c r="A73" s="64"/>
      <c r="B73" s="95"/>
      <c r="C73" s="96"/>
      <c r="D73" s="100"/>
      <c r="E73" s="101"/>
      <c r="F73" s="383"/>
      <c r="G73" s="383"/>
      <c r="H73" s="383"/>
      <c r="I73" s="383"/>
      <c r="J73" s="383"/>
      <c r="K73" s="383"/>
      <c r="L73" s="383"/>
      <c r="M73" s="383"/>
      <c r="N73" s="383"/>
      <c r="O73" s="383"/>
      <c r="P73" s="383"/>
      <c r="Q73" s="383"/>
      <c r="R73" s="383"/>
      <c r="S73" s="383"/>
      <c r="T73" s="383"/>
      <c r="U73" s="383"/>
      <c r="V73" s="383"/>
      <c r="W73" s="383"/>
      <c r="X73" s="383"/>
      <c r="Y73" s="86"/>
    </row>
    <row r="74" spans="1:25" ht="8.1" hidden="1" customHeight="1">
      <c r="A74" s="64"/>
      <c r="B74" s="95"/>
      <c r="C74" s="96"/>
      <c r="D74" s="100"/>
      <c r="E74" s="101"/>
      <c r="F74" s="384"/>
      <c r="G74" s="384"/>
      <c r="H74" s="384"/>
      <c r="I74" s="384"/>
      <c r="J74" s="384"/>
      <c r="K74" s="384"/>
      <c r="L74" s="384"/>
      <c r="M74" s="384"/>
      <c r="N74" s="384"/>
      <c r="O74" s="384"/>
      <c r="P74" s="384"/>
      <c r="Q74" s="384"/>
      <c r="R74" s="384"/>
      <c r="S74" s="384"/>
      <c r="T74" s="384"/>
      <c r="U74" s="384"/>
      <c r="V74" s="384"/>
      <c r="W74" s="384"/>
      <c r="X74" s="384"/>
      <c r="Y74" s="86"/>
    </row>
    <row r="75" spans="1:25" ht="14.25" hidden="1" customHeight="1">
      <c r="A75" s="64"/>
      <c r="B75" s="95"/>
      <c r="C75" s="96"/>
      <c r="D75" s="100"/>
      <c r="E75" s="385"/>
      <c r="F75" s="385"/>
      <c r="G75" s="385"/>
      <c r="H75" s="385"/>
      <c r="I75" s="385"/>
      <c r="J75" s="385"/>
      <c r="K75" s="385"/>
      <c r="L75" s="385"/>
      <c r="M75" s="385"/>
      <c r="N75" s="385"/>
      <c r="O75" s="385"/>
      <c r="P75" s="385"/>
      <c r="Q75" s="385"/>
      <c r="R75" s="385"/>
      <c r="S75" s="385"/>
      <c r="T75" s="385"/>
      <c r="U75" s="385"/>
      <c r="V75" s="385"/>
      <c r="W75" s="385"/>
      <c r="X75" s="385"/>
      <c r="Y75" s="86"/>
    </row>
    <row r="76" spans="1:25" ht="34.5" hidden="1" customHeight="1">
      <c r="A76" s="64"/>
      <c r="B76" s="95"/>
      <c r="C76" s="96"/>
      <c r="D76" s="100"/>
      <c r="E76" s="386"/>
      <c r="F76" s="386"/>
      <c r="G76" s="386"/>
      <c r="H76" s="386"/>
      <c r="I76" s="386"/>
      <c r="J76" s="386"/>
      <c r="K76" s="386"/>
      <c r="L76" s="386"/>
      <c r="M76" s="386"/>
      <c r="N76" s="386"/>
      <c r="O76" s="386"/>
      <c r="P76" s="386"/>
      <c r="Q76" s="386"/>
      <c r="R76" s="386"/>
      <c r="S76" s="386"/>
      <c r="T76" s="386"/>
      <c r="U76" s="386"/>
      <c r="V76" s="386"/>
      <c r="W76" s="386"/>
      <c r="X76" s="386"/>
      <c r="Y76" s="86"/>
    </row>
    <row r="77" spans="1:25" ht="23.1" hidden="1" customHeight="1">
      <c r="A77" s="64"/>
      <c r="B77" s="95"/>
      <c r="C77" s="96"/>
      <c r="D77" s="100"/>
      <c r="E77" s="386"/>
      <c r="F77" s="386"/>
      <c r="G77" s="386"/>
      <c r="H77" s="386"/>
      <c r="I77" s="386"/>
      <c r="J77" s="386"/>
      <c r="K77" s="386"/>
      <c r="L77" s="386"/>
      <c r="M77" s="386"/>
      <c r="N77" s="386"/>
      <c r="O77" s="386"/>
      <c r="P77" s="386"/>
      <c r="Q77" s="386"/>
      <c r="R77" s="386"/>
      <c r="S77" s="386"/>
      <c r="T77" s="386"/>
      <c r="U77" s="386"/>
      <c r="V77" s="386"/>
      <c r="W77" s="386"/>
      <c r="X77" s="386"/>
      <c r="Y77" s="86"/>
    </row>
    <row r="78" spans="1:25" ht="42.75" hidden="1" customHeight="1">
      <c r="A78" s="64"/>
      <c r="B78" s="95"/>
      <c r="C78" s="96"/>
      <c r="D78" s="100"/>
      <c r="E78" s="386"/>
      <c r="F78" s="386"/>
      <c r="G78" s="386"/>
      <c r="H78" s="386"/>
      <c r="I78" s="386"/>
      <c r="J78" s="386"/>
      <c r="K78" s="386"/>
      <c r="L78" s="386"/>
      <c r="M78" s="386"/>
      <c r="N78" s="386"/>
      <c r="O78" s="386"/>
      <c r="P78" s="386"/>
      <c r="Q78" s="386"/>
      <c r="R78" s="386"/>
      <c r="S78" s="386"/>
      <c r="T78" s="386"/>
      <c r="U78" s="386"/>
      <c r="V78" s="386"/>
      <c r="W78" s="386"/>
      <c r="X78" s="386"/>
      <c r="Y78" s="86"/>
    </row>
    <row r="79" spans="1:25" ht="25.5" hidden="1" customHeight="1">
      <c r="A79" s="64"/>
      <c r="B79" s="95"/>
      <c r="C79" s="96"/>
      <c r="D79" s="100"/>
      <c r="E79" s="382" t="s">
        <v>64</v>
      </c>
      <c r="F79" s="382"/>
      <c r="G79" s="382"/>
      <c r="H79" s="382"/>
      <c r="I79" s="382"/>
      <c r="J79" s="382"/>
      <c r="K79" s="382"/>
      <c r="L79" s="382"/>
      <c r="M79" s="382"/>
      <c r="N79" s="382"/>
      <c r="O79" s="382"/>
      <c r="P79" s="382"/>
      <c r="Q79" s="382"/>
      <c r="R79" s="382"/>
      <c r="S79" s="382"/>
      <c r="T79" s="382"/>
      <c r="U79" s="382"/>
      <c r="V79" s="382"/>
      <c r="W79" s="382"/>
      <c r="X79" s="382"/>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380" t="s">
        <v>63</v>
      </c>
      <c r="G81" s="380"/>
      <c r="H81" s="380"/>
      <c r="I81" s="380"/>
      <c r="J81" s="380"/>
      <c r="K81" s="380"/>
      <c r="L81" s="380"/>
      <c r="M81" s="380"/>
      <c r="N81" s="380"/>
      <c r="O81" s="380"/>
      <c r="P81" s="380"/>
      <c r="Q81" s="380"/>
      <c r="R81" s="380"/>
      <c r="S81" s="380"/>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380" t="s">
        <v>62</v>
      </c>
      <c r="G83" s="380"/>
      <c r="H83" s="380"/>
      <c r="I83" s="380"/>
      <c r="J83" s="380"/>
      <c r="K83" s="380"/>
      <c r="L83" s="380"/>
      <c r="M83" s="380"/>
      <c r="N83" s="380"/>
      <c r="O83" s="380"/>
      <c r="P83" s="380"/>
      <c r="Q83" s="380"/>
      <c r="R83" s="380"/>
      <c r="S83" s="380"/>
      <c r="T83" s="380"/>
      <c r="U83" s="380"/>
      <c r="V83" s="380"/>
      <c r="W83" s="380"/>
      <c r="X83" s="380"/>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zjCzFWfdvcS7kG5cuz9st/dDm9kg5MqUq+g9vTYS5rEhBdbxi8263p1RwweoCe0zDChJn/dS2nrRzvJL+HIkvw==" saltValue="gLx3JyMcRC0/5r77Z5OOyw==" spinCount="100000" sheet="1" objects="1" scenarios="1" formatColumns="0" formatRows="0"/>
  <dataConsolidate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xr:uid="{00000000-0004-0000-0000-000000000000}"/>
    <hyperlink ref="E70:T70" location="Инструкция!A1" tooltip="http://support.eias.ru/knowledgebase.php?article=28" display="Инструкция по загрузке сопроводительных материалов" xr:uid="{00000000-0004-0000-0000-000001000000}"/>
    <hyperlink ref="E71:T71" location="Инструкция!A1" tooltip="http://eias.ru/files/shablon/JKH_OPEN_INFO_QUARTER_WARM.pdf" display="Инструкция по работе с отчетной формой" xr:uid="{00000000-0004-0000-0000-000002000000}"/>
  </hyperlinks>
  <pageMargins left="0.7" right="0.7" top="0.75" bottom="0.75" header="0.3" footer="0.3"/>
  <pageSetup paperSize="9" orientation="portrait" horizontalDpi="180" verticalDpi="18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81"/>
    <col min="22" max="16384" width="9.140625" style="7"/>
  </cols>
  <sheetData>
    <row r="1" spans="3:9" hidden="1"/>
    <row r="2" spans="3:9" hidden="1"/>
    <row r="3" spans="3:9" hidden="1"/>
    <row r="4" spans="3:9" hidden="1"/>
    <row r="5" spans="3:9" hidden="1"/>
    <row r="6" spans="3:9" ht="10.5" customHeight="1"/>
    <row r="7" spans="3:9" ht="20.100000000000001" customHeight="1">
      <c r="D7" s="471" t="s">
        <v>162</v>
      </c>
      <c r="E7" s="471"/>
    </row>
    <row r="8" spans="3:9" ht="15" customHeight="1">
      <c r="D8" s="472" t="str">
        <f>IF(org=0,"Не определено",org)</f>
        <v>АО "Орелгортеплоэнерго"</v>
      </c>
      <c r="E8" s="472"/>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algorithmName="SHA-512" hashValue="Bv7QtnBYXyF8vdUtTiKIBQMlxxP7IfKFG89YZvFzeeJ6uoqoQKjXzPreyhJ/EJB43/ATaI11eLOfhc6Q66Fikg==" saltValue="v2F0s/+QkD8A0QMCPiHTnQ=="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91" hidden="1" customWidth="1"/>
    <col min="2" max="2" width="9.140625" style="192" hidden="1" customWidth="1"/>
    <col min="3" max="3" width="3.7109375" style="193" customWidth="1"/>
    <col min="4" max="4" width="7" style="192" bestFit="1" customWidth="1"/>
    <col min="5" max="5" width="11.28515625" style="192" customWidth="1"/>
    <col min="6" max="6" width="41" style="192" customWidth="1"/>
    <col min="7" max="7" width="18" style="192" customWidth="1"/>
    <col min="8" max="8" width="13.140625" style="192" customWidth="1"/>
    <col min="9" max="9" width="11.42578125" style="192" customWidth="1"/>
    <col min="10" max="10" width="42.140625" style="192" customWidth="1"/>
    <col min="11" max="11" width="115.7109375" style="192" customWidth="1"/>
    <col min="12" max="12" width="3.7109375" style="192" customWidth="1"/>
    <col min="13" max="16384" width="9.140625" style="192"/>
  </cols>
  <sheetData>
    <row r="1" spans="1:14" hidden="1"/>
    <row r="2" spans="1:14" hidden="1"/>
    <row r="3" spans="1:14" hidden="1"/>
    <row r="4" spans="1:14" ht="3" customHeight="1"/>
    <row r="5" spans="1:14" s="15" customFormat="1" ht="22.5">
      <c r="A5" s="27"/>
      <c r="C5" s="34"/>
      <c r="D5" s="476" t="s">
        <v>232</v>
      </c>
      <c r="E5" s="476"/>
      <c r="F5" s="476"/>
      <c r="G5" s="476"/>
      <c r="H5" s="476"/>
      <c r="I5" s="476"/>
      <c r="J5" s="476"/>
      <c r="K5" s="194"/>
    </row>
    <row r="6" spans="1:14" ht="3" hidden="1" customHeight="1">
      <c r="D6" s="209"/>
      <c r="E6" s="209"/>
      <c r="G6" s="209"/>
      <c r="H6" s="209"/>
      <c r="I6" s="209"/>
      <c r="J6" s="209"/>
      <c r="K6" s="209"/>
    </row>
    <row r="7" spans="1:14" s="191" customFormat="1" ht="3" customHeight="1">
      <c r="B7" s="192"/>
      <c r="C7" s="193"/>
      <c r="D7" s="210"/>
      <c r="E7" s="210"/>
      <c r="G7" s="210"/>
      <c r="H7" s="210"/>
      <c r="I7" s="210"/>
      <c r="J7" s="210"/>
      <c r="K7" s="210"/>
      <c r="L7" s="211"/>
    </row>
    <row r="8" spans="1:14">
      <c r="D8" s="477" t="s">
        <v>233</v>
      </c>
      <c r="E8" s="477"/>
      <c r="F8" s="477"/>
      <c r="G8" s="477"/>
      <c r="H8" s="477"/>
      <c r="I8" s="477"/>
      <c r="J8" s="477"/>
      <c r="K8" s="477" t="s">
        <v>234</v>
      </c>
    </row>
    <row r="9" spans="1:14">
      <c r="D9" s="477" t="s">
        <v>25</v>
      </c>
      <c r="E9" s="477" t="s">
        <v>235</v>
      </c>
      <c r="F9" s="477"/>
      <c r="G9" s="477" t="s">
        <v>236</v>
      </c>
      <c r="H9" s="477"/>
      <c r="I9" s="477"/>
      <c r="J9" s="477"/>
      <c r="K9" s="477"/>
    </row>
    <row r="10" spans="1:14" ht="22.5">
      <c r="D10" s="477"/>
      <c r="E10" s="189" t="s">
        <v>237</v>
      </c>
      <c r="F10" s="189" t="s">
        <v>148</v>
      </c>
      <c r="G10" s="189" t="s">
        <v>148</v>
      </c>
      <c r="H10" s="189" t="s">
        <v>237</v>
      </c>
      <c r="I10" s="189" t="s">
        <v>238</v>
      </c>
      <c r="J10" s="189" t="s">
        <v>239</v>
      </c>
      <c r="K10" s="477"/>
    </row>
    <row r="11" spans="1:14" ht="12" customHeight="1">
      <c r="D11" s="62" t="s">
        <v>26</v>
      </c>
      <c r="E11" s="62" t="s">
        <v>0</v>
      </c>
      <c r="F11" s="62" t="s">
        <v>1</v>
      </c>
      <c r="G11" s="62" t="s">
        <v>2</v>
      </c>
      <c r="H11" s="62" t="s">
        <v>12</v>
      </c>
      <c r="I11" s="62" t="s">
        <v>13</v>
      </c>
      <c r="J11" s="62" t="s">
        <v>31</v>
      </c>
      <c r="K11" s="62" t="s">
        <v>32</v>
      </c>
    </row>
    <row r="12" spans="1:14" s="119" customFormat="1" ht="58.5" customHeight="1">
      <c r="A12" s="195" t="s">
        <v>1</v>
      </c>
      <c r="B12" s="119" t="s">
        <v>144</v>
      </c>
      <c r="C12" s="196"/>
      <c r="D12" s="197" t="s">
        <v>26</v>
      </c>
      <c r="E12" s="198"/>
      <c r="F12" s="199"/>
      <c r="G12" s="199"/>
      <c r="H12" s="199"/>
      <c r="I12" s="200"/>
      <c r="J12" s="201"/>
      <c r="K12" s="473" t="s">
        <v>240</v>
      </c>
      <c r="M12" s="202" t="str">
        <f>IF(ISERROR(INDEX(kind_of_nameforms,MATCH(E12,kind_of_forms,0),1)),"",INDEX(kind_of_nameforms,MATCH(E12,kind_of_forms,0),1))</f>
        <v/>
      </c>
      <c r="N12" s="203"/>
    </row>
    <row r="13" spans="1:14" ht="15" customHeight="1">
      <c r="A13" s="192"/>
      <c r="C13" s="192"/>
      <c r="D13" s="204"/>
      <c r="E13" s="205" t="s">
        <v>172</v>
      </c>
      <c r="F13" s="206"/>
      <c r="G13" s="206"/>
      <c r="H13" s="206"/>
      <c r="I13" s="206"/>
      <c r="J13" s="207"/>
      <c r="K13" s="474"/>
    </row>
    <row r="14" spans="1:14" ht="3" customHeight="1">
      <c r="A14" s="192"/>
      <c r="C14" s="192"/>
    </row>
    <row r="15" spans="1:14" ht="27.75" customHeight="1">
      <c r="E15" s="475" t="s">
        <v>241</v>
      </c>
      <c r="F15" s="475"/>
      <c r="G15" s="475"/>
      <c r="H15" s="475"/>
      <c r="I15" s="475"/>
      <c r="J15" s="475"/>
    </row>
  </sheetData>
  <sheetProtection algorithmName="SHA-512" hashValue="5sjtzVWAAMkJSIeMlfBOX9fo5R2z4l6eOkQxsO3rhXEeQAgBC8bX7g0P1RcethhNxe9QRTZzrdzwadD8GGhS3g==" saltValue="wezV7rlkBx/9qX9wse6ME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81"/>
    <col min="13" max="16384" width="9.140625" style="7"/>
  </cols>
  <sheetData>
    <row r="1" spans="4:5" hidden="1"/>
    <row r="2" spans="4:5" hidden="1"/>
    <row r="3" spans="4:5" hidden="1"/>
    <row r="4" spans="4:5" hidden="1"/>
    <row r="5" spans="4:5" hidden="1"/>
    <row r="6" spans="4:5" ht="10.5" customHeight="1"/>
    <row r="7" spans="4:5" ht="20.100000000000001" customHeight="1">
      <c r="D7" s="478" t="s">
        <v>6</v>
      </c>
      <c r="E7" s="478"/>
    </row>
    <row r="8" spans="4:5" ht="15" customHeight="1">
      <c r="D8" s="472" t="str">
        <f>IF(org=0,"Не определено",org)</f>
        <v>АО "Орелгортеплоэнерго"</v>
      </c>
      <c r="E8" s="472"/>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algorithmName="SHA-512" hashValue="A77KVii1omgygETyh1+y86ekVxSZig3/AkXcVkF5Xzk4Eeb8i88Ff7fhcJ3lEhjD5Dy1wyH3padTobO+Z1BpHA==" saltValue="7+WCH6JtLl0ED/Mlrxm/t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479" t="s">
        <v>7</v>
      </c>
      <c r="C2" s="479"/>
      <c r="D2" s="479"/>
      <c r="E2" s="479"/>
    </row>
    <row r="3" spans="2:5" ht="6.95" customHeight="1"/>
    <row r="4" spans="2:5" ht="21.75" customHeight="1">
      <c r="B4" s="144" t="s">
        <v>118</v>
      </c>
      <c r="C4" s="144" t="s">
        <v>119</v>
      </c>
      <c r="D4" s="144" t="s">
        <v>24</v>
      </c>
      <c r="E4" s="143" t="s">
        <v>16</v>
      </c>
    </row>
  </sheetData>
  <sheetProtection algorithmName="SHA-512" hashValue="U/NCOoIGgBGwipwoRjANnwvEhGnxfICGDSTnfO4hNIgWOsQs6S++MjqRExi6Y/lpi/eXWn0k/zc5zSp9GpvVLw==" saltValue="1hcj1pmhTcosbfH2KvO5ug=="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Prov">
    <tabColor rgb="FFFFCC99"/>
  </sheetPr>
  <dimension ref="A1"/>
  <sheetViews>
    <sheetView showGridLines="0" workbookViewId="0"/>
  </sheetViews>
  <sheetFormatPr defaultRowHeight="11.25"/>
  <cols>
    <col min="1" max="16384" width="9.140625" style="267"/>
  </cols>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llSheetsInThisWorkbook">
    <tabColor indexed="47"/>
  </sheetPr>
  <dimension ref="A1:B40"/>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381</v>
      </c>
      <c r="B7" t="s">
        <v>81</v>
      </c>
    </row>
    <row r="8" spans="1:2">
      <c r="A8" t="s">
        <v>382</v>
      </c>
      <c r="B8" t="s">
        <v>79</v>
      </c>
    </row>
    <row r="9" spans="1:2">
      <c r="A9" t="s">
        <v>348</v>
      </c>
      <c r="B9" t="s">
        <v>80</v>
      </c>
    </row>
    <row r="10" spans="1:2">
      <c r="A10" t="s">
        <v>124</v>
      </c>
      <c r="B10" t="s">
        <v>89</v>
      </c>
    </row>
    <row r="11" spans="1:2">
      <c r="A11" t="s">
        <v>280</v>
      </c>
      <c r="B11" t="s">
        <v>90</v>
      </c>
    </row>
    <row r="12" spans="1:2">
      <c r="A12" t="s">
        <v>6</v>
      </c>
      <c r="B12" t="s">
        <v>91</v>
      </c>
    </row>
    <row r="13" spans="1:2">
      <c r="A13" t="s">
        <v>76</v>
      </c>
      <c r="B13" t="s">
        <v>125</v>
      </c>
    </row>
    <row r="14" spans="1:2">
      <c r="B14" t="s">
        <v>281</v>
      </c>
    </row>
    <row r="15" spans="1:2">
      <c r="B15" t="s">
        <v>383</v>
      </c>
    </row>
    <row r="16" spans="1:2">
      <c r="B16" t="s">
        <v>163</v>
      </c>
    </row>
    <row r="17" spans="2:2">
      <c r="B17" t="s">
        <v>164</v>
      </c>
    </row>
    <row r="18" spans="2:2">
      <c r="B18" t="s">
        <v>137</v>
      </c>
    </row>
    <row r="19" spans="2:2">
      <c r="B19" t="s">
        <v>97</v>
      </c>
    </row>
    <row r="20" spans="2:2">
      <c r="B20" t="s">
        <v>106</v>
      </c>
    </row>
    <row r="21" spans="2:2">
      <c r="B21" t="s">
        <v>111</v>
      </c>
    </row>
    <row r="22" spans="2:2">
      <c r="B22" t="s">
        <v>112</v>
      </c>
    </row>
    <row r="23" spans="2:2">
      <c r="B23" t="s">
        <v>107</v>
      </c>
    </row>
    <row r="24" spans="2:2">
      <c r="B24" t="s">
        <v>126</v>
      </c>
    </row>
    <row r="25" spans="2:2">
      <c r="B25" t="s">
        <v>83</v>
      </c>
    </row>
    <row r="26" spans="2:2">
      <c r="B26" t="s">
        <v>84</v>
      </c>
    </row>
    <row r="27" spans="2:2">
      <c r="B27" t="s">
        <v>85</v>
      </c>
    </row>
    <row r="28" spans="2:2">
      <c r="B28" t="s">
        <v>86</v>
      </c>
    </row>
    <row r="29" spans="2:2">
      <c r="B29" t="s">
        <v>88</v>
      </c>
    </row>
    <row r="30" spans="2:2">
      <c r="B30" t="s">
        <v>92</v>
      </c>
    </row>
    <row r="31" spans="2:2">
      <c r="B31" t="s">
        <v>93</v>
      </c>
    </row>
    <row r="32" spans="2:2">
      <c r="B32" t="s">
        <v>94</v>
      </c>
    </row>
    <row r="33" spans="2:2">
      <c r="B33" t="s">
        <v>95</v>
      </c>
    </row>
    <row r="34" spans="2:2">
      <c r="B34" t="s">
        <v>282</v>
      </c>
    </row>
    <row r="35" spans="2:2">
      <c r="B35" t="s">
        <v>96</v>
      </c>
    </row>
    <row r="36" spans="2:2">
      <c r="B36" t="s">
        <v>204</v>
      </c>
    </row>
    <row r="37" spans="2:2">
      <c r="B37" t="s">
        <v>98</v>
      </c>
    </row>
    <row r="38" spans="2:2">
      <c r="B38" t="s">
        <v>165</v>
      </c>
    </row>
    <row r="39" spans="2:2">
      <c r="B39" t="s">
        <v>128</v>
      </c>
    </row>
    <row r="40" spans="2:2">
      <c r="B40"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4" width="30.28515625" style="53" customWidth="1"/>
    <col min="15"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N1" s="262" t="s">
        <v>351</v>
      </c>
      <c r="S1" s="480" t="s">
        <v>243</v>
      </c>
      <c r="T1" s="480"/>
    </row>
    <row r="2" spans="1:20" ht="25.5">
      <c r="A2" s="255" t="s">
        <v>176</v>
      </c>
      <c r="C2" s="18">
        <v>2017</v>
      </c>
      <c r="D2" s="18" t="s">
        <v>18</v>
      </c>
      <c r="E2" s="19" t="s">
        <v>34</v>
      </c>
      <c r="F2" s="19" t="s">
        <v>57</v>
      </c>
      <c r="G2" s="19" t="s">
        <v>46</v>
      </c>
      <c r="H2" s="19" t="s">
        <v>74</v>
      </c>
      <c r="I2" s="21"/>
      <c r="J2" s="52">
        <v>52</v>
      </c>
      <c r="K2" s="17" t="s">
        <v>52</v>
      </c>
      <c r="L2" s="50" t="s">
        <v>329</v>
      </c>
      <c r="M2" s="26" t="s">
        <v>229</v>
      </c>
      <c r="N2" s="263" t="s">
        <v>352</v>
      </c>
      <c r="S2" s="212" t="s">
        <v>244</v>
      </c>
      <c r="T2" s="213" t="s">
        <v>245</v>
      </c>
    </row>
    <row r="3" spans="1:20" ht="90">
      <c r="A3" s="255" t="s">
        <v>177</v>
      </c>
      <c r="C3" s="18">
        <v>2018</v>
      </c>
      <c r="D3" s="18" t="s">
        <v>19</v>
      </c>
      <c r="E3" s="19" t="s">
        <v>35</v>
      </c>
      <c r="F3" s="19" t="s">
        <v>58</v>
      </c>
      <c r="G3" s="19" t="s">
        <v>47</v>
      </c>
      <c r="H3" s="19" t="s">
        <v>71</v>
      </c>
      <c r="I3" s="21" t="s">
        <v>102</v>
      </c>
      <c r="J3" s="49" t="s">
        <v>105</v>
      </c>
      <c r="K3" s="17" t="s">
        <v>53</v>
      </c>
      <c r="L3" s="50" t="s">
        <v>330</v>
      </c>
      <c r="M3" s="26" t="s">
        <v>230</v>
      </c>
      <c r="N3" s="263" t="s">
        <v>353</v>
      </c>
      <c r="S3" s="214" t="s">
        <v>348</v>
      </c>
      <c r="T3" s="261"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row>
    <row r="4" spans="1:20" ht="42.75">
      <c r="A4" s="255" t="s">
        <v>284</v>
      </c>
      <c r="C4" s="18">
        <v>2019</v>
      </c>
      <c r="E4" s="19" t="s">
        <v>36</v>
      </c>
      <c r="F4" s="19" t="s">
        <v>59</v>
      </c>
      <c r="H4" s="19" t="s">
        <v>72</v>
      </c>
      <c r="I4" s="21"/>
      <c r="J4" s="52">
        <v>104</v>
      </c>
      <c r="K4" s="17" t="s">
        <v>54</v>
      </c>
      <c r="L4" s="50" t="s">
        <v>331</v>
      </c>
      <c r="M4" s="26"/>
      <c r="N4" s="263" t="s">
        <v>354</v>
      </c>
    </row>
    <row r="5" spans="1:20" ht="42.75">
      <c r="A5" s="255" t="s">
        <v>219</v>
      </c>
      <c r="C5" s="18">
        <v>2020</v>
      </c>
      <c r="E5" s="19" t="s">
        <v>37</v>
      </c>
      <c r="F5" s="19" t="s">
        <v>60</v>
      </c>
      <c r="K5" s="17" t="s">
        <v>55</v>
      </c>
      <c r="L5" s="50"/>
      <c r="M5" s="26"/>
      <c r="N5" s="263" t="s">
        <v>355</v>
      </c>
    </row>
    <row r="6" spans="1:20">
      <c r="A6" s="255" t="s">
        <v>206</v>
      </c>
      <c r="C6" s="18">
        <v>2021</v>
      </c>
      <c r="E6" s="19" t="s">
        <v>38</v>
      </c>
      <c r="F6" s="21"/>
      <c r="K6" s="53"/>
      <c r="L6" s="53"/>
    </row>
    <row r="7" spans="1:20" ht="12.75">
      <c r="A7" s="255" t="s">
        <v>285</v>
      </c>
      <c r="C7" s="18">
        <v>2022</v>
      </c>
      <c r="E7" s="19" t="s">
        <v>39</v>
      </c>
      <c r="F7" s="21"/>
      <c r="K7" s="59"/>
      <c r="L7" s="53"/>
    </row>
    <row r="8" spans="1:20">
      <c r="A8" s="255" t="s">
        <v>286</v>
      </c>
      <c r="C8" s="18">
        <v>2023</v>
      </c>
      <c r="E8" s="19" t="s">
        <v>40</v>
      </c>
      <c r="F8" s="21"/>
      <c r="K8" s="60" t="s">
        <v>127</v>
      </c>
    </row>
    <row r="9" spans="1:20">
      <c r="A9" s="255" t="s">
        <v>178</v>
      </c>
      <c r="C9" s="18">
        <v>2024</v>
      </c>
      <c r="E9" s="19" t="s">
        <v>41</v>
      </c>
      <c r="F9" s="21"/>
      <c r="K9" s="58"/>
    </row>
    <row r="10" spans="1:20" ht="12.75">
      <c r="A10" s="255" t="s">
        <v>287</v>
      </c>
      <c r="E10" s="19" t="s">
        <v>42</v>
      </c>
      <c r="F10" s="21"/>
      <c r="K10" s="59"/>
    </row>
    <row r="11" spans="1:20">
      <c r="A11" s="255" t="s">
        <v>288</v>
      </c>
      <c r="E11" s="19" t="s">
        <v>43</v>
      </c>
      <c r="F11" s="21"/>
      <c r="K11" s="61"/>
    </row>
    <row r="12" spans="1:20">
      <c r="A12" s="255" t="s">
        <v>289</v>
      </c>
      <c r="E12" s="19" t="s">
        <v>44</v>
      </c>
      <c r="F12" s="21"/>
    </row>
    <row r="13" spans="1:20">
      <c r="A13" s="255" t="s">
        <v>290</v>
      </c>
      <c r="E13" s="19" t="s">
        <v>45</v>
      </c>
      <c r="F13" s="21"/>
    </row>
    <row r="14" spans="1:20">
      <c r="A14" s="255" t="s">
        <v>291</v>
      </c>
    </row>
    <row r="15" spans="1:20">
      <c r="A15" s="255" t="s">
        <v>215</v>
      </c>
    </row>
    <row r="16" spans="1:20">
      <c r="A16" s="255" t="s">
        <v>207</v>
      </c>
      <c r="C16" s="48"/>
      <c r="D16" s="111"/>
      <c r="E16" s="111"/>
      <c r="G16" s="159" t="s">
        <v>167</v>
      </c>
    </row>
    <row r="17" spans="1:7">
      <c r="A17" s="255" t="s">
        <v>292</v>
      </c>
      <c r="C17" s="112" t="s">
        <v>131</v>
      </c>
      <c r="D17" s="113" t="str">
        <f>IF(f_year = "","", IF(LEN(f_quart)=0,"",IF(f_quart="I квартал", "01.01."&amp;f_year,IF(f_quart="II квартал","01.04."&amp;f_year,(IF(f_quart="III квартал", "01.07."&amp;f_year,"01.10."&amp;f_year)))) ))</f>
        <v>01.04.2023</v>
      </c>
      <c r="E17" s="113" t="str">
        <f>IF(f_year = "","", IF(LEN(f_quart)=0,"",IF(f_quart="I квартал", "31.03."&amp; f_year,IF(f_quart="II квартал","30.06."&amp; f_year,(IF(f_quart="III квартал", "30.09."&amp; f_year,"31.12."&amp; f_year)))) ))</f>
        <v>30.06.2023</v>
      </c>
      <c r="G17" s="160" t="s">
        <v>1193</v>
      </c>
    </row>
    <row r="18" spans="1:7">
      <c r="A18" s="255" t="s">
        <v>293</v>
      </c>
      <c r="C18" s="114"/>
      <c r="D18" s="115"/>
      <c r="E18" s="115"/>
      <c r="G18" s="48"/>
    </row>
    <row r="19" spans="1:7" ht="22.5">
      <c r="A19" s="255" t="s">
        <v>294</v>
      </c>
      <c r="C19" s="48"/>
      <c r="D19" s="111"/>
      <c r="E19" s="111"/>
      <c r="G19" s="159" t="s">
        <v>170</v>
      </c>
    </row>
    <row r="20" spans="1:7" ht="22.5">
      <c r="A20" s="255" t="s">
        <v>179</v>
      </c>
      <c r="C20" s="116" t="s">
        <v>132</v>
      </c>
      <c r="D20" s="117"/>
      <c r="E20" s="117"/>
      <c r="G20" s="60" t="b">
        <v>1</v>
      </c>
    </row>
    <row r="21" spans="1:7">
      <c r="A21" s="255" t="s">
        <v>180</v>
      </c>
    </row>
    <row r="22" spans="1:7">
      <c r="A22" s="255" t="s">
        <v>181</v>
      </c>
    </row>
    <row r="23" spans="1:7">
      <c r="A23" s="255" t="s">
        <v>295</v>
      </c>
    </row>
    <row r="24" spans="1:7">
      <c r="A24" s="255" t="s">
        <v>296</v>
      </c>
    </row>
    <row r="25" spans="1:7">
      <c r="A25" s="255" t="s">
        <v>182</v>
      </c>
    </row>
    <row r="26" spans="1:7">
      <c r="A26" s="255" t="s">
        <v>297</v>
      </c>
    </row>
    <row r="27" spans="1:7">
      <c r="A27" s="255" t="s">
        <v>183</v>
      </c>
    </row>
    <row r="28" spans="1:7">
      <c r="A28" s="255" t="s">
        <v>216</v>
      </c>
    </row>
    <row r="29" spans="1:7">
      <c r="A29" s="255" t="s">
        <v>208</v>
      </c>
    </row>
    <row r="30" spans="1:7">
      <c r="A30" s="255" t="s">
        <v>298</v>
      </c>
    </row>
    <row r="31" spans="1:7">
      <c r="A31" s="255" t="s">
        <v>299</v>
      </c>
    </row>
    <row r="32" spans="1:7">
      <c r="A32" s="255" t="s">
        <v>184</v>
      </c>
    </row>
    <row r="33" spans="1:1">
      <c r="A33" s="255" t="s">
        <v>300</v>
      </c>
    </row>
    <row r="34" spans="1:1">
      <c r="A34" s="255" t="s">
        <v>301</v>
      </c>
    </row>
    <row r="35" spans="1:1">
      <c r="A35" s="255" t="s">
        <v>302</v>
      </c>
    </row>
    <row r="36" spans="1:1">
      <c r="A36" s="255" t="s">
        <v>303</v>
      </c>
    </row>
    <row r="37" spans="1:1">
      <c r="A37" s="255" t="s">
        <v>304</v>
      </c>
    </row>
    <row r="38" spans="1:1">
      <c r="A38" s="255" t="s">
        <v>209</v>
      </c>
    </row>
    <row r="39" spans="1:1">
      <c r="A39" s="255" t="s">
        <v>305</v>
      </c>
    </row>
    <row r="40" spans="1:1">
      <c r="A40" s="255" t="s">
        <v>185</v>
      </c>
    </row>
    <row r="41" spans="1:1">
      <c r="A41" s="255" t="s">
        <v>186</v>
      </c>
    </row>
    <row r="42" spans="1:1">
      <c r="A42" s="255" t="s">
        <v>187</v>
      </c>
    </row>
    <row r="43" spans="1:1">
      <c r="A43" s="255" t="s">
        <v>306</v>
      </c>
    </row>
    <row r="44" spans="1:1">
      <c r="A44" s="255" t="s">
        <v>307</v>
      </c>
    </row>
    <row r="45" spans="1:1">
      <c r="A45" s="255" t="s">
        <v>210</v>
      </c>
    </row>
    <row r="46" spans="1:1">
      <c r="A46" s="255" t="s">
        <v>308</v>
      </c>
    </row>
    <row r="47" spans="1:1">
      <c r="A47" s="255" t="s">
        <v>309</v>
      </c>
    </row>
    <row r="48" spans="1:1">
      <c r="A48" s="255" t="s">
        <v>310</v>
      </c>
    </row>
    <row r="49" spans="1:1">
      <c r="A49" s="255" t="s">
        <v>311</v>
      </c>
    </row>
    <row r="50" spans="1:1">
      <c r="A50" s="255" t="s">
        <v>188</v>
      </c>
    </row>
    <row r="51" spans="1:1">
      <c r="A51" s="255" t="s">
        <v>189</v>
      </c>
    </row>
    <row r="52" spans="1:1">
      <c r="A52" s="255" t="s">
        <v>217</v>
      </c>
    </row>
    <row r="53" spans="1:1">
      <c r="A53" s="255" t="s">
        <v>312</v>
      </c>
    </row>
    <row r="54" spans="1:1">
      <c r="A54" s="255" t="s">
        <v>220</v>
      </c>
    </row>
    <row r="55" spans="1:1">
      <c r="A55" s="255" t="s">
        <v>190</v>
      </c>
    </row>
    <row r="56" spans="1:1">
      <c r="A56" s="255" t="s">
        <v>313</v>
      </c>
    </row>
    <row r="57" spans="1:1">
      <c r="A57" s="255" t="s">
        <v>191</v>
      </c>
    </row>
    <row r="58" spans="1:1">
      <c r="A58" s="255" t="s">
        <v>314</v>
      </c>
    </row>
    <row r="59" spans="1:1">
      <c r="A59" s="255" t="s">
        <v>315</v>
      </c>
    </row>
    <row r="60" spans="1:1">
      <c r="A60" s="255" t="s">
        <v>316</v>
      </c>
    </row>
    <row r="61" spans="1:1">
      <c r="A61" s="255" t="s">
        <v>317</v>
      </c>
    </row>
    <row r="62" spans="1:1">
      <c r="A62" s="255" t="s">
        <v>211</v>
      </c>
    </row>
    <row r="63" spans="1:1">
      <c r="A63" s="255" t="s">
        <v>318</v>
      </c>
    </row>
    <row r="64" spans="1:1">
      <c r="A64" s="255" t="s">
        <v>319</v>
      </c>
    </row>
    <row r="65" spans="1:1">
      <c r="A65" s="255" t="s">
        <v>221</v>
      </c>
    </row>
    <row r="66" spans="1:1">
      <c r="A66" s="255" t="s">
        <v>212</v>
      </c>
    </row>
    <row r="67" spans="1:1">
      <c r="A67" s="255" t="s">
        <v>192</v>
      </c>
    </row>
    <row r="68" spans="1:1">
      <c r="A68" s="255" t="s">
        <v>320</v>
      </c>
    </row>
    <row r="69" spans="1:1">
      <c r="A69" s="255" t="s">
        <v>321</v>
      </c>
    </row>
    <row r="70" spans="1:1">
      <c r="A70" s="255" t="s">
        <v>322</v>
      </c>
    </row>
    <row r="71" spans="1:1">
      <c r="A71" s="255" t="s">
        <v>323</v>
      </c>
    </row>
    <row r="72" spans="1:1">
      <c r="A72" s="255" t="s">
        <v>193</v>
      </c>
    </row>
    <row r="73" spans="1:1">
      <c r="A73" s="255" t="s">
        <v>324</v>
      </c>
    </row>
    <row r="74" spans="1:1">
      <c r="A74" s="255" t="s">
        <v>194</v>
      </c>
    </row>
    <row r="75" spans="1:1">
      <c r="A75" s="255" t="s">
        <v>195</v>
      </c>
    </row>
    <row r="76" spans="1:1">
      <c r="A76" s="255" t="s">
        <v>196</v>
      </c>
    </row>
    <row r="77" spans="1:1">
      <c r="A77" s="255" t="s">
        <v>197</v>
      </c>
    </row>
    <row r="78" spans="1:1">
      <c r="A78" s="255" t="s">
        <v>213</v>
      </c>
    </row>
    <row r="79" spans="1:1">
      <c r="A79" s="255" t="s">
        <v>218</v>
      </c>
    </row>
    <row r="80" spans="1:1">
      <c r="A80" s="255" t="s">
        <v>198</v>
      </c>
    </row>
    <row r="81" spans="1:1">
      <c r="A81" s="255" t="s">
        <v>199</v>
      </c>
    </row>
    <row r="82" spans="1:1">
      <c r="A82" s="255" t="s">
        <v>222</v>
      </c>
    </row>
    <row r="83" spans="1:1">
      <c r="A83" s="255" t="s">
        <v>325</v>
      </c>
    </row>
    <row r="84" spans="1:1">
      <c r="A84" s="255" t="s">
        <v>214</v>
      </c>
    </row>
    <row r="85" spans="1:1">
      <c r="A85" s="255" t="s">
        <v>326</v>
      </c>
    </row>
    <row r="86" spans="1:1">
      <c r="A86" s="255" t="s">
        <v>327</v>
      </c>
    </row>
    <row r="87" spans="1:1">
      <c r="A87" s="25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CheckCyan">
    <tabColor indexed="47"/>
  </sheetPr>
  <dimension ref="A2:A470"/>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83">
        <f>IF(Территории!$E$12="",1,0)</f>
        <v>0</v>
      </c>
    </row>
    <row r="5" spans="1:1">
      <c r="A5" s="283">
        <f>IF(Дифференциация!$I$22="",1,0)</f>
        <v>0</v>
      </c>
    </row>
    <row r="6" spans="1:1">
      <c r="A6" s="283">
        <f>IF(Дифференциация!$M$22="",1,0)</f>
        <v>0</v>
      </c>
    </row>
    <row r="7" spans="1:1">
      <c r="A7" s="283">
        <f>IF(Дифференциация!$M$23="",1,0)</f>
        <v>0</v>
      </c>
    </row>
    <row r="8" spans="1:1">
      <c r="A8" s="283">
        <f>IF(Дифференциация!$M$24="",1,0)</f>
        <v>0</v>
      </c>
    </row>
    <row r="9" spans="1:1">
      <c r="A9" s="283">
        <f>IF(Дифференциация!$M$25="",1,0)</f>
        <v>0</v>
      </c>
    </row>
    <row r="10" spans="1:1">
      <c r="A10" s="283">
        <f>IF(Дифференциация!$M$26="",1,0)</f>
        <v>0</v>
      </c>
    </row>
    <row r="11" spans="1:1">
      <c r="A11" s="283">
        <f>IF(Дифференциация!$M$27="",1,0)</f>
        <v>0</v>
      </c>
    </row>
    <row r="12" spans="1:1">
      <c r="A12" s="283">
        <f>IF(Дифференциация!$M$28="",1,0)</f>
        <v>0</v>
      </c>
    </row>
    <row r="13" spans="1:1">
      <c r="A13" s="283">
        <f>IF(Дифференциация!$M$29="",1,0)</f>
        <v>0</v>
      </c>
    </row>
    <row r="14" spans="1:1">
      <c r="A14" s="283">
        <f>IF(Дифференциация!$M$30="",1,0)</f>
        <v>0</v>
      </c>
    </row>
    <row r="15" spans="1:1">
      <c r="A15" s="283">
        <f>IF(Дифференциация!$M$31="",1,0)</f>
        <v>0</v>
      </c>
    </row>
    <row r="16" spans="1:1">
      <c r="A16" s="283">
        <f>IF(Дифференциация!$M$32="",1,0)</f>
        <v>0</v>
      </c>
    </row>
    <row r="17" spans="1:1">
      <c r="A17" s="283">
        <f>IF(Дифференциация!$M$33="",1,0)</f>
        <v>0</v>
      </c>
    </row>
    <row r="18" spans="1:1">
      <c r="A18" s="283">
        <f>IF(Дифференциация!$M$34="",1,0)</f>
        <v>0</v>
      </c>
    </row>
    <row r="19" spans="1:1">
      <c r="A19" s="283">
        <f>IF(Дифференциация!$M$35="",1,0)</f>
        <v>0</v>
      </c>
    </row>
    <row r="20" spans="1:1">
      <c r="A20" s="283">
        <f>IF(Дифференциация!$M$36="",1,0)</f>
        <v>0</v>
      </c>
    </row>
    <row r="21" spans="1:1">
      <c r="A21" s="283">
        <f>IF(Дифференциация!$M$37="",1,0)</f>
        <v>0</v>
      </c>
    </row>
    <row r="22" spans="1:1">
      <c r="A22" s="283">
        <f>IF(Дифференциация!$M$38="",1,0)</f>
        <v>0</v>
      </c>
    </row>
    <row r="23" spans="1:1">
      <c r="A23" s="283">
        <f>IF(Дифференциация!$M$39="",1,0)</f>
        <v>0</v>
      </c>
    </row>
    <row r="24" spans="1:1">
      <c r="A24" s="283">
        <f>IF(Дифференциация!$M$40="",1,0)</f>
        <v>0</v>
      </c>
    </row>
    <row r="25" spans="1:1">
      <c r="A25" s="283">
        <f>IF(Дифференциация!$M$41="",1,0)</f>
        <v>0</v>
      </c>
    </row>
    <row r="26" spans="1:1">
      <c r="A26" s="283">
        <f>IF(Дифференциация!$M$42="",1,0)</f>
        <v>0</v>
      </c>
    </row>
    <row r="27" spans="1:1">
      <c r="A27" s="283">
        <f>IF(Дифференциация!$M$43="",1,0)</f>
        <v>0</v>
      </c>
    </row>
    <row r="28" spans="1:1">
      <c r="A28" s="283">
        <f>IF(Дифференциация!$M$44="",1,0)</f>
        <v>0</v>
      </c>
    </row>
    <row r="29" spans="1:1">
      <c r="A29" s="283">
        <f>IF(Дифференциация!$M$45="",1,0)</f>
        <v>0</v>
      </c>
    </row>
    <row r="30" spans="1:1">
      <c r="A30" s="283">
        <f>IF(Дифференциация!$M$46="",1,0)</f>
        <v>0</v>
      </c>
    </row>
    <row r="31" spans="1:1">
      <c r="A31" s="283">
        <f>IF(Дифференциация!$M$47="",1,0)</f>
        <v>0</v>
      </c>
    </row>
    <row r="32" spans="1:1">
      <c r="A32" s="283">
        <f>IF(Дифференциация!$M$48="",1,0)</f>
        <v>0</v>
      </c>
    </row>
    <row r="33" spans="1:1">
      <c r="A33" s="283">
        <f>IF(Дифференциация!$M$49="",1,0)</f>
        <v>0</v>
      </c>
    </row>
    <row r="34" spans="1:1">
      <c r="A34" s="283">
        <f>IF(Дифференциация!$M$50="",1,0)</f>
        <v>0</v>
      </c>
    </row>
    <row r="35" spans="1:1">
      <c r="A35" s="283">
        <f>IF(Дифференциация!$M$51="",1,0)</f>
        <v>0</v>
      </c>
    </row>
    <row r="36" spans="1:1">
      <c r="A36" s="283">
        <f>IF(Дифференциация!$M$52="",1,0)</f>
        <v>0</v>
      </c>
    </row>
    <row r="37" spans="1:1">
      <c r="A37" s="283">
        <f>IF(Дифференциация!$M$53="",1,0)</f>
        <v>0</v>
      </c>
    </row>
    <row r="38" spans="1:1">
      <c r="A38" s="283">
        <f>IF(Дифференциация!$M$54="",1,0)</f>
        <v>0</v>
      </c>
    </row>
    <row r="39" spans="1:1">
      <c r="A39" s="283">
        <f>IF(Дифференциация!$M$55="",1,0)</f>
        <v>0</v>
      </c>
    </row>
    <row r="40" spans="1:1">
      <c r="A40" s="283">
        <f>IF(Дифференциация!$M$56="",1,0)</f>
        <v>0</v>
      </c>
    </row>
    <row r="41" spans="1:1">
      <c r="A41" s="283">
        <f>IF(Дифференциация!$M$57="",1,0)</f>
        <v>0</v>
      </c>
    </row>
    <row r="42" spans="1:1">
      <c r="A42" s="283">
        <f>IF(Дифференциация!$M$58="",1,0)</f>
        <v>0</v>
      </c>
    </row>
    <row r="43" spans="1:1">
      <c r="A43" s="283">
        <f>IF(Дифференциация!$M$59="",1,0)</f>
        <v>0</v>
      </c>
    </row>
    <row r="44" spans="1:1">
      <c r="A44" s="283">
        <f>IF(Дифференциация!$M$60="",1,0)</f>
        <v>0</v>
      </c>
    </row>
    <row r="45" spans="1:1">
      <c r="A45" s="283">
        <f>IF(Дифференциация!$M$61="",1,0)</f>
        <v>0</v>
      </c>
    </row>
    <row r="46" spans="1:1">
      <c r="A46" s="283">
        <f>IF(Дифференциация!$M$62="",1,0)</f>
        <v>0</v>
      </c>
    </row>
    <row r="47" spans="1:1">
      <c r="A47" s="283">
        <f>IF(Дифференциация!$M$63="",1,0)</f>
        <v>0</v>
      </c>
    </row>
    <row r="48" spans="1:1">
      <c r="A48" s="283">
        <f>IF(Дифференциация!$M$64="",1,0)</f>
        <v>0</v>
      </c>
    </row>
    <row r="49" spans="1:1">
      <c r="A49" s="283">
        <f>IF(Дифференциация!$M$65="",1,0)</f>
        <v>0</v>
      </c>
    </row>
    <row r="50" spans="1:1">
      <c r="A50" s="283">
        <f>IF(Дифференциация!$M$66="",1,0)</f>
        <v>0</v>
      </c>
    </row>
    <row r="51" spans="1:1">
      <c r="A51" s="283">
        <f>IF(Дифференциация!$M$67="",1,0)</f>
        <v>0</v>
      </c>
    </row>
    <row r="52" spans="1:1">
      <c r="A52" s="283">
        <f>IF(Дифференциация!$M$68="",1,0)</f>
        <v>0</v>
      </c>
    </row>
    <row r="53" spans="1:1">
      <c r="A53" s="283">
        <f>IF(Дифференциация!$M$69="",1,0)</f>
        <v>0</v>
      </c>
    </row>
    <row r="54" spans="1:1">
      <c r="A54" s="283">
        <f>IF(Дифференциация!$M$70="",1,0)</f>
        <v>0</v>
      </c>
    </row>
    <row r="55" spans="1:1">
      <c r="A55" s="283">
        <f>IF(Дифференциация!$M$71="",1,0)</f>
        <v>0</v>
      </c>
    </row>
    <row r="56" spans="1:1">
      <c r="A56" s="283">
        <f>IF(Дифференциация!$M$72="",1,0)</f>
        <v>0</v>
      </c>
    </row>
    <row r="57" spans="1:1">
      <c r="A57" s="283">
        <f>IF(Дифференциация!$M$73="",1,0)</f>
        <v>0</v>
      </c>
    </row>
    <row r="58" spans="1:1">
      <c r="A58" s="283">
        <f>IF(Дифференциация!$M$74="",1,0)</f>
        <v>0</v>
      </c>
    </row>
    <row r="59" spans="1:1">
      <c r="A59" s="283">
        <f>IF(Дифференциация!$M$75="",1,0)</f>
        <v>0</v>
      </c>
    </row>
    <row r="60" spans="1:1">
      <c r="A60" s="283">
        <f>IF(Дифференциация!$M$76="",1,0)</f>
        <v>0</v>
      </c>
    </row>
    <row r="61" spans="1:1">
      <c r="A61" s="283">
        <f>IF(Дифференциация!$M$77="",1,0)</f>
        <v>0</v>
      </c>
    </row>
    <row r="62" spans="1:1">
      <c r="A62" s="283">
        <f>IF(Дифференциация!$M$78="",1,0)</f>
        <v>0</v>
      </c>
    </row>
    <row r="63" spans="1:1">
      <c r="A63" s="283">
        <f>IF(Дифференциация!$M$79="",1,0)</f>
        <v>0</v>
      </c>
    </row>
    <row r="64" spans="1:1">
      <c r="A64" s="283">
        <f>IF(Дифференциация!$M$80="",1,0)</f>
        <v>0</v>
      </c>
    </row>
    <row r="65" spans="1:1">
      <c r="A65" s="283">
        <f>IF(Дифференциация!$M$81="",1,0)</f>
        <v>0</v>
      </c>
    </row>
    <row r="66" spans="1:1">
      <c r="A66" s="283">
        <f>IF(Дифференциация!$M$82="",1,0)</f>
        <v>0</v>
      </c>
    </row>
    <row r="67" spans="1:1">
      <c r="A67" s="283">
        <f>IF(Дифференциация!$M$83="",1,0)</f>
        <v>0</v>
      </c>
    </row>
    <row r="68" spans="1:1">
      <c r="A68" s="283">
        <f>IF(Дифференциация!$M$84="",1,0)</f>
        <v>0</v>
      </c>
    </row>
    <row r="69" spans="1:1">
      <c r="A69" s="283">
        <f>IF(Дифференциация!$M$85="",1,0)</f>
        <v>0</v>
      </c>
    </row>
    <row r="70" spans="1:1">
      <c r="A70" s="283">
        <f>IF(Дифференциация!$M$86="",1,0)</f>
        <v>0</v>
      </c>
    </row>
    <row r="71" spans="1:1">
      <c r="A71" s="283">
        <f>IF(Дифференциация!$M$87="",1,0)</f>
        <v>0</v>
      </c>
    </row>
    <row r="72" spans="1:1">
      <c r="A72" s="283">
        <f>IF(Дифференциация!$M$88="",1,0)</f>
        <v>0</v>
      </c>
    </row>
    <row r="73" spans="1:1">
      <c r="A73" s="283">
        <f>IF(Дифференциация!$M$89="",1,0)</f>
        <v>0</v>
      </c>
    </row>
    <row r="74" spans="1:1">
      <c r="A74" s="283">
        <f>IF(Дифференциация!$M$90="",1,0)</f>
        <v>0</v>
      </c>
    </row>
    <row r="75" spans="1:1">
      <c r="A75" s="283">
        <f>IF(Дифференциация!$M$91="",1,0)</f>
        <v>0</v>
      </c>
    </row>
    <row r="76" spans="1:1">
      <c r="A76" s="283">
        <f>IF(Дифференциация!$M$92="",1,0)</f>
        <v>0</v>
      </c>
    </row>
    <row r="77" spans="1:1">
      <c r="A77" s="283">
        <f>IF(Дифференциация!$M$93="",1,0)</f>
        <v>0</v>
      </c>
    </row>
    <row r="78" spans="1:1">
      <c r="A78" s="283">
        <f>IF(Дифференциация!$M$94="",1,0)</f>
        <v>0</v>
      </c>
    </row>
    <row r="79" spans="1:1">
      <c r="A79" s="283">
        <f>IF(Дифференциация!$M$95="",1,0)</f>
        <v>0</v>
      </c>
    </row>
    <row r="80" spans="1:1">
      <c r="A80" s="283">
        <f>IF(Дифференциация!$M$96="",1,0)</f>
        <v>0</v>
      </c>
    </row>
    <row r="81" spans="1:1">
      <c r="A81" s="283">
        <f>IF(Дифференциация!$M$97="",1,0)</f>
        <v>0</v>
      </c>
    </row>
    <row r="82" spans="1:1">
      <c r="A82" s="283">
        <f>IF(Дифференциация!$M$98="",1,0)</f>
        <v>0</v>
      </c>
    </row>
    <row r="83" spans="1:1">
      <c r="A83" s="283">
        <f>IF(Дифференциация!$M$99="",1,0)</f>
        <v>0</v>
      </c>
    </row>
    <row r="84" spans="1:1">
      <c r="A84" s="283">
        <f>IF(Дифференциация!$M$100="",1,0)</f>
        <v>0</v>
      </c>
    </row>
    <row r="85" spans="1:1">
      <c r="A85" s="283">
        <f>IF(Дифференциация!$M$101="",1,0)</f>
        <v>0</v>
      </c>
    </row>
    <row r="86" spans="1:1">
      <c r="A86" s="283">
        <f>IF(Дифференциация!$M$102="",1,0)</f>
        <v>0</v>
      </c>
    </row>
    <row r="87" spans="1:1">
      <c r="A87" s="283">
        <f>IF(Дифференциация!$M$103="",1,0)</f>
        <v>0</v>
      </c>
    </row>
    <row r="88" spans="1:1">
      <c r="A88" s="283">
        <f>IF(Дифференциация!$M$104="",1,0)</f>
        <v>0</v>
      </c>
    </row>
    <row r="89" spans="1:1">
      <c r="A89" s="283">
        <f>IF(Дифференциация!$M$105="",1,0)</f>
        <v>0</v>
      </c>
    </row>
    <row r="90" spans="1:1">
      <c r="A90" s="283">
        <f>IF(Дифференциация!$M$106="",1,0)</f>
        <v>0</v>
      </c>
    </row>
    <row r="91" spans="1:1">
      <c r="A91" s="283">
        <f>IF(Дифференциация!$M$107="",1,0)</f>
        <v>0</v>
      </c>
    </row>
    <row r="92" spans="1:1">
      <c r="A92" s="283">
        <f>IF(Дифференциация!$M$108="",1,0)</f>
        <v>0</v>
      </c>
    </row>
    <row r="93" spans="1:1">
      <c r="A93" s="283">
        <f>IF(Дифференциация!$M$109="",1,0)</f>
        <v>0</v>
      </c>
    </row>
    <row r="94" spans="1:1">
      <c r="A94" s="283">
        <f>IF(Дифференциация!$M$110="",1,0)</f>
        <v>0</v>
      </c>
    </row>
    <row r="95" spans="1:1">
      <c r="A95" s="283">
        <f>IF(Дифференциация!$M$111="",1,0)</f>
        <v>0</v>
      </c>
    </row>
    <row r="96" spans="1:1">
      <c r="A96" s="283">
        <f>IF(Дифференциация!$M$112="",1,0)</f>
        <v>0</v>
      </c>
    </row>
    <row r="97" spans="1:1">
      <c r="A97" s="283">
        <f>IF(Дифференциация!$M$113="",1,0)</f>
        <v>0</v>
      </c>
    </row>
    <row r="98" spans="1:1">
      <c r="A98" s="283">
        <f>IF(Дифференциация!$M$114="",1,0)</f>
        <v>0</v>
      </c>
    </row>
    <row r="99" spans="1:1">
      <c r="A99" s="283">
        <f>IF('Форма 4.6'!$G$11="",1,0)</f>
        <v>0</v>
      </c>
    </row>
    <row r="100" spans="1:1">
      <c r="A100" s="283">
        <f>IF('Форма 4.6'!$H$11="",1,0)</f>
        <v>0</v>
      </c>
    </row>
    <row r="101" spans="1:1">
      <c r="A101" s="283">
        <f>IF('Форма 4.6'!$I$11="",1,0)</f>
        <v>0</v>
      </c>
    </row>
    <row r="102" spans="1:1">
      <c r="A102" s="283">
        <f>IF('Форма 4.6'!$J$11="",1,0)</f>
        <v>0</v>
      </c>
    </row>
    <row r="103" spans="1:1">
      <c r="A103" s="283">
        <f>IF('Форма 4.6'!$K$11="",1,0)</f>
        <v>0</v>
      </c>
    </row>
    <row r="104" spans="1:1">
      <c r="A104" s="283">
        <f>IF('Форма 4.6'!$L$11="",1,0)</f>
        <v>0</v>
      </c>
    </row>
    <row r="105" spans="1:1">
      <c r="A105" s="283">
        <f>IF('Форма 4.6'!$M$11="",1,0)</f>
        <v>0</v>
      </c>
    </row>
    <row r="106" spans="1:1">
      <c r="A106" s="283">
        <f>IF('Форма 4.6'!$N$11="",1,0)</f>
        <v>0</v>
      </c>
    </row>
    <row r="107" spans="1:1">
      <c r="A107" s="283">
        <f>IF('Форма 4.6'!$O$11="",1,0)</f>
        <v>0</v>
      </c>
    </row>
    <row r="108" spans="1:1">
      <c r="A108" s="283">
        <f>IF('Форма 4.6'!$P$11="",1,0)</f>
        <v>0</v>
      </c>
    </row>
    <row r="109" spans="1:1">
      <c r="A109" s="283">
        <f>IF('Форма 4.6'!$Q$11="",1,0)</f>
        <v>0</v>
      </c>
    </row>
    <row r="110" spans="1:1">
      <c r="A110" s="283">
        <f>IF('Форма 4.6'!$R$11="",1,0)</f>
        <v>0</v>
      </c>
    </row>
    <row r="111" spans="1:1">
      <c r="A111" s="283">
        <f>IF('Форма 4.6'!$S$11="",1,0)</f>
        <v>0</v>
      </c>
    </row>
    <row r="112" spans="1:1">
      <c r="A112" s="283">
        <f>IF('Форма 4.6'!$T$11="",1,0)</f>
        <v>0</v>
      </c>
    </row>
    <row r="113" spans="1:1">
      <c r="A113" s="283">
        <f>IF('Форма 4.6'!$U$11="",1,0)</f>
        <v>0</v>
      </c>
    </row>
    <row r="114" spans="1:1">
      <c r="A114" s="283">
        <f>IF('Форма 4.6'!$V$11="",1,0)</f>
        <v>0</v>
      </c>
    </row>
    <row r="115" spans="1:1">
      <c r="A115" s="283">
        <f>IF('Форма 4.6'!$W$11="",1,0)</f>
        <v>0</v>
      </c>
    </row>
    <row r="116" spans="1:1">
      <c r="A116" s="283">
        <f>IF('Форма 4.6'!$X$11="",1,0)</f>
        <v>0</v>
      </c>
    </row>
    <row r="117" spans="1:1">
      <c r="A117" s="283">
        <f>IF('Форма 4.6'!$Y$11="",1,0)</f>
        <v>0</v>
      </c>
    </row>
    <row r="118" spans="1:1">
      <c r="A118" s="283">
        <f>IF('Форма 4.6'!$Z$11="",1,0)</f>
        <v>0</v>
      </c>
    </row>
    <row r="119" spans="1:1">
      <c r="A119" s="283">
        <f>IF('Форма 4.6'!$AA$11="",1,0)</f>
        <v>0</v>
      </c>
    </row>
    <row r="120" spans="1:1">
      <c r="A120" s="283">
        <f>IF('Форма 4.6'!$AB$11="",1,0)</f>
        <v>0</v>
      </c>
    </row>
    <row r="121" spans="1:1">
      <c r="A121" s="283">
        <f>IF('Форма 4.6'!$AC$11="",1,0)</f>
        <v>0</v>
      </c>
    </row>
    <row r="122" spans="1:1">
      <c r="A122" s="283">
        <f>IF('Форма 4.6'!$AD$11="",1,0)</f>
        <v>0</v>
      </c>
    </row>
    <row r="123" spans="1:1">
      <c r="A123" s="283">
        <f>IF('Форма 4.6'!$AE$11="",1,0)</f>
        <v>0</v>
      </c>
    </row>
    <row r="124" spans="1:1">
      <c r="A124" s="283">
        <f>IF('Форма 4.6'!$AF$11="",1,0)</f>
        <v>0</v>
      </c>
    </row>
    <row r="125" spans="1:1">
      <c r="A125" s="283">
        <f>IF('Форма 4.6'!$AG$11="",1,0)</f>
        <v>0</v>
      </c>
    </row>
    <row r="126" spans="1:1">
      <c r="A126" s="283">
        <f>IF('Форма 4.6'!$AH$11="",1,0)</f>
        <v>0</v>
      </c>
    </row>
    <row r="127" spans="1:1">
      <c r="A127" s="283">
        <f>IF('Форма 4.6'!$AI$11="",1,0)</f>
        <v>0</v>
      </c>
    </row>
    <row r="128" spans="1:1">
      <c r="A128" s="283">
        <f>IF('Форма 4.6'!$AJ$11="",1,0)</f>
        <v>0</v>
      </c>
    </row>
    <row r="129" spans="1:1">
      <c r="A129" s="283">
        <f>IF('Форма 4.6'!$AK$11="",1,0)</f>
        <v>0</v>
      </c>
    </row>
    <row r="130" spans="1:1">
      <c r="A130" s="283">
        <f>IF('Форма 4.6'!$AL$11="",1,0)</f>
        <v>0</v>
      </c>
    </row>
    <row r="131" spans="1:1">
      <c r="A131" s="283">
        <f>IF('Форма 4.6'!$AM$11="",1,0)</f>
        <v>0</v>
      </c>
    </row>
    <row r="132" spans="1:1">
      <c r="A132" s="283">
        <f>IF('Форма 4.6'!$AN$11="",1,0)</f>
        <v>0</v>
      </c>
    </row>
    <row r="133" spans="1:1">
      <c r="A133" s="283">
        <f>IF('Форма 4.6'!$AO$11="",1,0)</f>
        <v>0</v>
      </c>
    </row>
    <row r="134" spans="1:1">
      <c r="A134" s="283">
        <f>IF('Форма 4.6'!$AP$11="",1,0)</f>
        <v>0</v>
      </c>
    </row>
    <row r="135" spans="1:1">
      <c r="A135" s="283">
        <f>IF('Форма 4.6'!$AQ$11="",1,0)</f>
        <v>0</v>
      </c>
    </row>
    <row r="136" spans="1:1">
      <c r="A136" s="283">
        <f>IF('Форма 4.6'!$AR$11="",1,0)</f>
        <v>0</v>
      </c>
    </row>
    <row r="137" spans="1:1">
      <c r="A137" s="283">
        <f>IF('Форма 4.6'!$AS$11="",1,0)</f>
        <v>0</v>
      </c>
    </row>
    <row r="138" spans="1:1">
      <c r="A138" s="283">
        <f>IF('Форма 4.6'!$AT$11="",1,0)</f>
        <v>0</v>
      </c>
    </row>
    <row r="139" spans="1:1">
      <c r="A139" s="283">
        <f>IF('Форма 4.6'!$AU$11="",1,0)</f>
        <v>0</v>
      </c>
    </row>
    <row r="140" spans="1:1">
      <c r="A140" s="283">
        <f>IF('Форма 4.6'!$AV$11="",1,0)</f>
        <v>0</v>
      </c>
    </row>
    <row r="141" spans="1:1">
      <c r="A141" s="283">
        <f>IF('Форма 4.6'!$AW$11="",1,0)</f>
        <v>0</v>
      </c>
    </row>
    <row r="142" spans="1:1">
      <c r="A142" s="283">
        <f>IF('Форма 4.6'!$AX$11="",1,0)</f>
        <v>0</v>
      </c>
    </row>
    <row r="143" spans="1:1">
      <c r="A143" s="283">
        <f>IF('Форма 4.6'!$AY$11="",1,0)</f>
        <v>0</v>
      </c>
    </row>
    <row r="144" spans="1:1">
      <c r="A144" s="283">
        <f>IF('Форма 4.6'!$AZ$11="",1,0)</f>
        <v>0</v>
      </c>
    </row>
    <row r="145" spans="1:1">
      <c r="A145" s="283">
        <f>IF('Форма 4.6'!$BA$11="",1,0)</f>
        <v>0</v>
      </c>
    </row>
    <row r="146" spans="1:1">
      <c r="A146" s="283">
        <f>IF('Форма 4.6'!$BB$11="",1,0)</f>
        <v>0</v>
      </c>
    </row>
    <row r="147" spans="1:1">
      <c r="A147" s="283">
        <f>IF('Форма 4.6'!$BC$11="",1,0)</f>
        <v>0</v>
      </c>
    </row>
    <row r="148" spans="1:1">
      <c r="A148" s="283">
        <f>IF('Форма 4.6'!$BD$11="",1,0)</f>
        <v>0</v>
      </c>
    </row>
    <row r="149" spans="1:1">
      <c r="A149" s="283">
        <f>IF('Форма 4.6'!$BE$11="",1,0)</f>
        <v>0</v>
      </c>
    </row>
    <row r="150" spans="1:1">
      <c r="A150" s="283">
        <f>IF('Форма 4.6'!$BF$11="",1,0)</f>
        <v>0</v>
      </c>
    </row>
    <row r="151" spans="1:1">
      <c r="A151" s="283">
        <f>IF('Форма 4.6'!$BG$11="",1,0)</f>
        <v>0</v>
      </c>
    </row>
    <row r="152" spans="1:1">
      <c r="A152" s="283">
        <f>IF('Форма 4.6'!$BH$11="",1,0)</f>
        <v>0</v>
      </c>
    </row>
    <row r="153" spans="1:1">
      <c r="A153" s="283">
        <f>IF('Форма 4.6'!$BI$11="",1,0)</f>
        <v>0</v>
      </c>
    </row>
    <row r="154" spans="1:1">
      <c r="A154" s="283">
        <f>IF('Форма 4.6'!$BJ$11="",1,0)</f>
        <v>0</v>
      </c>
    </row>
    <row r="155" spans="1:1">
      <c r="A155" s="283">
        <f>IF('Форма 4.6'!$BK$11="",1,0)</f>
        <v>0</v>
      </c>
    </row>
    <row r="156" spans="1:1">
      <c r="A156" s="283">
        <f>IF('Форма 4.6'!$BL$11="",1,0)</f>
        <v>0</v>
      </c>
    </row>
    <row r="157" spans="1:1">
      <c r="A157" s="283">
        <f>IF('Форма 4.6'!$BM$11="",1,0)</f>
        <v>0</v>
      </c>
    </row>
    <row r="158" spans="1:1">
      <c r="A158" s="283">
        <f>IF('Форма 4.6'!$BN$11="",1,0)</f>
        <v>0</v>
      </c>
    </row>
    <row r="159" spans="1:1">
      <c r="A159" s="283">
        <f>IF('Форма 4.6'!$BO$11="",1,0)</f>
        <v>0</v>
      </c>
    </row>
    <row r="160" spans="1:1">
      <c r="A160" s="283">
        <f>IF('Форма 4.6'!$BP$11="",1,0)</f>
        <v>0</v>
      </c>
    </row>
    <row r="161" spans="1:1">
      <c r="A161" s="283">
        <f>IF('Форма 4.6'!$BQ$11="",1,0)</f>
        <v>0</v>
      </c>
    </row>
    <row r="162" spans="1:1">
      <c r="A162" s="283">
        <f>IF('Форма 4.6'!$BR$11="",1,0)</f>
        <v>0</v>
      </c>
    </row>
    <row r="163" spans="1:1">
      <c r="A163" s="283">
        <f>IF('Форма 4.6'!$BS$11="",1,0)</f>
        <v>0</v>
      </c>
    </row>
    <row r="164" spans="1:1">
      <c r="A164" s="283">
        <f>IF('Форма 4.6'!$BT$11="",1,0)</f>
        <v>0</v>
      </c>
    </row>
    <row r="165" spans="1:1">
      <c r="A165" s="283">
        <f>IF('Форма 4.6'!$BU$11="",1,0)</f>
        <v>0</v>
      </c>
    </row>
    <row r="166" spans="1:1">
      <c r="A166" s="283">
        <f>IF('Форма 4.6'!$BV$11="",1,0)</f>
        <v>0</v>
      </c>
    </row>
    <row r="167" spans="1:1">
      <c r="A167" s="283">
        <f>IF('Форма 4.6'!$BW$11="",1,0)</f>
        <v>0</v>
      </c>
    </row>
    <row r="168" spans="1:1">
      <c r="A168" s="283">
        <f>IF('Форма 4.6'!$BX$11="",1,0)</f>
        <v>0</v>
      </c>
    </row>
    <row r="169" spans="1:1">
      <c r="A169" s="283">
        <f>IF('Форма 4.6'!$BY$11="",1,0)</f>
        <v>0</v>
      </c>
    </row>
    <row r="170" spans="1:1">
      <c r="A170" s="283">
        <f>IF('Форма 4.6'!$BZ$11="",1,0)</f>
        <v>0</v>
      </c>
    </row>
    <row r="171" spans="1:1">
      <c r="A171" s="283">
        <f>IF('Форма 4.6'!$CA$11="",1,0)</f>
        <v>0</v>
      </c>
    </row>
    <row r="172" spans="1:1">
      <c r="A172" s="283">
        <f>IF('Форма 4.6'!$CB$11="",1,0)</f>
        <v>0</v>
      </c>
    </row>
    <row r="173" spans="1:1">
      <c r="A173" s="283">
        <f>IF('Форма 4.6'!$CC$11="",1,0)</f>
        <v>0</v>
      </c>
    </row>
    <row r="174" spans="1:1">
      <c r="A174" s="283">
        <f>IF('Форма 4.6'!$CD$11="",1,0)</f>
        <v>0</v>
      </c>
    </row>
    <row r="175" spans="1:1">
      <c r="A175" s="283">
        <f>IF('Форма 4.6'!$CE$11="",1,0)</f>
        <v>0</v>
      </c>
    </row>
    <row r="176" spans="1:1">
      <c r="A176" s="283">
        <f>IF('Форма 4.6'!$CF$11="",1,0)</f>
        <v>0</v>
      </c>
    </row>
    <row r="177" spans="1:1">
      <c r="A177" s="283">
        <f>IF('Форма 4.6'!$CG$11="",1,0)</f>
        <v>0</v>
      </c>
    </row>
    <row r="178" spans="1:1">
      <c r="A178" s="283">
        <f>IF('Форма 4.6'!$CH$11="",1,0)</f>
        <v>0</v>
      </c>
    </row>
    <row r="179" spans="1:1">
      <c r="A179" s="283">
        <f>IF('Форма 4.6'!$CI$11="",1,0)</f>
        <v>0</v>
      </c>
    </row>
    <row r="180" spans="1:1">
      <c r="A180" s="283">
        <f>IF('Форма 4.6'!$CJ$11="",1,0)</f>
        <v>0</v>
      </c>
    </row>
    <row r="181" spans="1:1">
      <c r="A181" s="283">
        <f>IF('Форма 4.6'!$CK$11="",1,0)</f>
        <v>0</v>
      </c>
    </row>
    <row r="182" spans="1:1">
      <c r="A182" s="283">
        <f>IF('Форма 4.6'!$CL$11="",1,0)</f>
        <v>0</v>
      </c>
    </row>
    <row r="183" spans="1:1">
      <c r="A183" s="283">
        <f>IF('Форма 4.6'!$CM$11="",1,0)</f>
        <v>0</v>
      </c>
    </row>
    <row r="184" spans="1:1">
      <c r="A184" s="283">
        <f>IF('Форма 4.6'!$CN$11="",1,0)</f>
        <v>0</v>
      </c>
    </row>
    <row r="185" spans="1:1">
      <c r="A185" s="283">
        <f>IF('Форма 4.6'!$CO$11="",1,0)</f>
        <v>0</v>
      </c>
    </row>
    <row r="186" spans="1:1">
      <c r="A186" s="283">
        <f>IF('Форма 4.6'!$CP$11="",1,0)</f>
        <v>0</v>
      </c>
    </row>
    <row r="187" spans="1:1">
      <c r="A187" s="283">
        <f>IF('Форма 4.6'!$CQ$11="",1,0)</f>
        <v>0</v>
      </c>
    </row>
    <row r="188" spans="1:1">
      <c r="A188" s="283">
        <f>IF('Форма 4.6'!$CR$11="",1,0)</f>
        <v>0</v>
      </c>
    </row>
    <row r="189" spans="1:1">
      <c r="A189" s="283">
        <f>IF('Форма 4.6'!$CS$11="",1,0)</f>
        <v>0</v>
      </c>
    </row>
    <row r="190" spans="1:1">
      <c r="A190" s="283">
        <f>IF('Форма 4.6'!$CT$11="",1,0)</f>
        <v>0</v>
      </c>
    </row>
    <row r="191" spans="1:1">
      <c r="A191" s="283">
        <f>IF('Форма 4.6'!$CU$11="",1,0)</f>
        <v>0</v>
      </c>
    </row>
    <row r="192" spans="1:1">
      <c r="A192" s="283">
        <f>IF('Форма 4.6'!$G$12="",1,0)</f>
        <v>0</v>
      </c>
    </row>
    <row r="193" spans="1:1">
      <c r="A193" s="283">
        <f>IF('Форма 4.6'!$H$12="",1,0)</f>
        <v>0</v>
      </c>
    </row>
    <row r="194" spans="1:1">
      <c r="A194" s="283">
        <f>IF('Форма 4.6'!$I$12="",1,0)</f>
        <v>0</v>
      </c>
    </row>
    <row r="195" spans="1:1">
      <c r="A195" s="283">
        <f>IF('Форма 4.6'!$J$12="",1,0)</f>
        <v>0</v>
      </c>
    </row>
    <row r="196" spans="1:1">
      <c r="A196" s="283">
        <f>IF('Форма 4.6'!$K$12="",1,0)</f>
        <v>0</v>
      </c>
    </row>
    <row r="197" spans="1:1">
      <c r="A197" s="283">
        <f>IF('Форма 4.6'!$L$12="",1,0)</f>
        <v>0</v>
      </c>
    </row>
    <row r="198" spans="1:1">
      <c r="A198" s="283">
        <f>IF('Форма 4.6'!$M$12="",1,0)</f>
        <v>0</v>
      </c>
    </row>
    <row r="199" spans="1:1">
      <c r="A199" s="283">
        <f>IF('Форма 4.6'!$N$12="",1,0)</f>
        <v>0</v>
      </c>
    </row>
    <row r="200" spans="1:1">
      <c r="A200" s="283">
        <f>IF('Форма 4.6'!$O$12="",1,0)</f>
        <v>0</v>
      </c>
    </row>
    <row r="201" spans="1:1">
      <c r="A201" s="283">
        <f>IF('Форма 4.6'!$P$12="",1,0)</f>
        <v>0</v>
      </c>
    </row>
    <row r="202" spans="1:1">
      <c r="A202" s="283">
        <f>IF('Форма 4.6'!$Q$12="",1,0)</f>
        <v>0</v>
      </c>
    </row>
    <row r="203" spans="1:1">
      <c r="A203" s="283">
        <f>IF('Форма 4.6'!$R$12="",1,0)</f>
        <v>0</v>
      </c>
    </row>
    <row r="204" spans="1:1">
      <c r="A204" s="283">
        <f>IF('Форма 4.6'!$S$12="",1,0)</f>
        <v>0</v>
      </c>
    </row>
    <row r="205" spans="1:1">
      <c r="A205" s="283">
        <f>IF('Форма 4.6'!$T$12="",1,0)</f>
        <v>0</v>
      </c>
    </row>
    <row r="206" spans="1:1">
      <c r="A206" s="283">
        <f>IF('Форма 4.6'!$U$12="",1,0)</f>
        <v>0</v>
      </c>
    </row>
    <row r="207" spans="1:1">
      <c r="A207" s="283">
        <f>IF('Форма 4.6'!$V$12="",1,0)</f>
        <v>0</v>
      </c>
    </row>
    <row r="208" spans="1:1">
      <c r="A208" s="283">
        <f>IF('Форма 4.6'!$W$12="",1,0)</f>
        <v>0</v>
      </c>
    </row>
    <row r="209" spans="1:1">
      <c r="A209" s="283">
        <f>IF('Форма 4.6'!$X$12="",1,0)</f>
        <v>0</v>
      </c>
    </row>
    <row r="210" spans="1:1">
      <c r="A210" s="283">
        <f>IF('Форма 4.6'!$Y$12="",1,0)</f>
        <v>0</v>
      </c>
    </row>
    <row r="211" spans="1:1">
      <c r="A211" s="283">
        <f>IF('Форма 4.6'!$Z$12="",1,0)</f>
        <v>0</v>
      </c>
    </row>
    <row r="212" spans="1:1">
      <c r="A212" s="283">
        <f>IF('Форма 4.6'!$AA$12="",1,0)</f>
        <v>0</v>
      </c>
    </row>
    <row r="213" spans="1:1">
      <c r="A213" s="283">
        <f>IF('Форма 4.6'!$AB$12="",1,0)</f>
        <v>0</v>
      </c>
    </row>
    <row r="214" spans="1:1">
      <c r="A214" s="283">
        <f>IF('Форма 4.6'!$AC$12="",1,0)</f>
        <v>0</v>
      </c>
    </row>
    <row r="215" spans="1:1">
      <c r="A215" s="283">
        <f>IF('Форма 4.6'!$AD$12="",1,0)</f>
        <v>0</v>
      </c>
    </row>
    <row r="216" spans="1:1">
      <c r="A216" s="283">
        <f>IF('Форма 4.6'!$AE$12="",1,0)</f>
        <v>0</v>
      </c>
    </row>
    <row r="217" spans="1:1">
      <c r="A217" s="283">
        <f>IF('Форма 4.6'!$AF$12="",1,0)</f>
        <v>0</v>
      </c>
    </row>
    <row r="218" spans="1:1">
      <c r="A218" s="283">
        <f>IF('Форма 4.6'!$AG$12="",1,0)</f>
        <v>0</v>
      </c>
    </row>
    <row r="219" spans="1:1">
      <c r="A219" s="283">
        <f>IF('Форма 4.6'!$AH$12="",1,0)</f>
        <v>0</v>
      </c>
    </row>
    <row r="220" spans="1:1">
      <c r="A220" s="283">
        <f>IF('Форма 4.6'!$AI$12="",1,0)</f>
        <v>0</v>
      </c>
    </row>
    <row r="221" spans="1:1">
      <c r="A221" s="283">
        <f>IF('Форма 4.6'!$AJ$12="",1,0)</f>
        <v>0</v>
      </c>
    </row>
    <row r="222" spans="1:1">
      <c r="A222" s="283">
        <f>IF('Форма 4.6'!$AK$12="",1,0)</f>
        <v>0</v>
      </c>
    </row>
    <row r="223" spans="1:1">
      <c r="A223" s="283">
        <f>IF('Форма 4.6'!$AL$12="",1,0)</f>
        <v>0</v>
      </c>
    </row>
    <row r="224" spans="1:1">
      <c r="A224" s="283">
        <f>IF('Форма 4.6'!$AM$12="",1,0)</f>
        <v>0</v>
      </c>
    </row>
    <row r="225" spans="1:1">
      <c r="A225" s="283">
        <f>IF('Форма 4.6'!$AN$12="",1,0)</f>
        <v>0</v>
      </c>
    </row>
    <row r="226" spans="1:1">
      <c r="A226" s="283">
        <f>IF('Форма 4.6'!$AO$12="",1,0)</f>
        <v>0</v>
      </c>
    </row>
    <row r="227" spans="1:1">
      <c r="A227" s="283">
        <f>IF('Форма 4.6'!$AP$12="",1,0)</f>
        <v>0</v>
      </c>
    </row>
    <row r="228" spans="1:1">
      <c r="A228" s="283">
        <f>IF('Форма 4.6'!$AQ$12="",1,0)</f>
        <v>0</v>
      </c>
    </row>
    <row r="229" spans="1:1">
      <c r="A229" s="283">
        <f>IF('Форма 4.6'!$AR$12="",1,0)</f>
        <v>0</v>
      </c>
    </row>
    <row r="230" spans="1:1">
      <c r="A230" s="283">
        <f>IF('Форма 4.6'!$AS$12="",1,0)</f>
        <v>0</v>
      </c>
    </row>
    <row r="231" spans="1:1">
      <c r="A231" s="283">
        <f>IF('Форма 4.6'!$AT$12="",1,0)</f>
        <v>0</v>
      </c>
    </row>
    <row r="232" spans="1:1">
      <c r="A232" s="283">
        <f>IF('Форма 4.6'!$AU$12="",1,0)</f>
        <v>0</v>
      </c>
    </row>
    <row r="233" spans="1:1">
      <c r="A233" s="283">
        <f>IF('Форма 4.6'!$AV$12="",1,0)</f>
        <v>0</v>
      </c>
    </row>
    <row r="234" spans="1:1">
      <c r="A234" s="283">
        <f>IF('Форма 4.6'!$AW$12="",1,0)</f>
        <v>0</v>
      </c>
    </row>
    <row r="235" spans="1:1">
      <c r="A235" s="283">
        <f>IF('Форма 4.6'!$AX$12="",1,0)</f>
        <v>0</v>
      </c>
    </row>
    <row r="236" spans="1:1">
      <c r="A236" s="283">
        <f>IF('Форма 4.6'!$AY$12="",1,0)</f>
        <v>0</v>
      </c>
    </row>
    <row r="237" spans="1:1">
      <c r="A237" s="283">
        <f>IF('Форма 4.6'!$AZ$12="",1,0)</f>
        <v>0</v>
      </c>
    </row>
    <row r="238" spans="1:1">
      <c r="A238" s="283">
        <f>IF('Форма 4.6'!$BA$12="",1,0)</f>
        <v>0</v>
      </c>
    </row>
    <row r="239" spans="1:1">
      <c r="A239" s="283">
        <f>IF('Форма 4.6'!$BB$12="",1,0)</f>
        <v>0</v>
      </c>
    </row>
    <row r="240" spans="1:1">
      <c r="A240" s="283">
        <f>IF('Форма 4.6'!$BC$12="",1,0)</f>
        <v>0</v>
      </c>
    </row>
    <row r="241" spans="1:1">
      <c r="A241" s="283">
        <f>IF('Форма 4.6'!$BD$12="",1,0)</f>
        <v>0</v>
      </c>
    </row>
    <row r="242" spans="1:1">
      <c r="A242" s="283">
        <f>IF('Форма 4.6'!$BE$12="",1,0)</f>
        <v>0</v>
      </c>
    </row>
    <row r="243" spans="1:1">
      <c r="A243" s="283">
        <f>IF('Форма 4.6'!$BF$12="",1,0)</f>
        <v>0</v>
      </c>
    </row>
    <row r="244" spans="1:1">
      <c r="A244" s="283">
        <f>IF('Форма 4.6'!$BG$12="",1,0)</f>
        <v>0</v>
      </c>
    </row>
    <row r="245" spans="1:1">
      <c r="A245" s="283">
        <f>IF('Форма 4.6'!$BH$12="",1,0)</f>
        <v>0</v>
      </c>
    </row>
    <row r="246" spans="1:1">
      <c r="A246" s="283">
        <f>IF('Форма 4.6'!$BI$12="",1,0)</f>
        <v>0</v>
      </c>
    </row>
    <row r="247" spans="1:1">
      <c r="A247" s="283">
        <f>IF('Форма 4.6'!$BJ$12="",1,0)</f>
        <v>0</v>
      </c>
    </row>
    <row r="248" spans="1:1">
      <c r="A248" s="283">
        <f>IF('Форма 4.6'!$BK$12="",1,0)</f>
        <v>0</v>
      </c>
    </row>
    <row r="249" spans="1:1">
      <c r="A249" s="283">
        <f>IF('Форма 4.6'!$BL$12="",1,0)</f>
        <v>0</v>
      </c>
    </row>
    <row r="250" spans="1:1">
      <c r="A250" s="283">
        <f>IF('Форма 4.6'!$BM$12="",1,0)</f>
        <v>0</v>
      </c>
    </row>
    <row r="251" spans="1:1">
      <c r="A251" s="283">
        <f>IF('Форма 4.6'!$BN$12="",1,0)</f>
        <v>0</v>
      </c>
    </row>
    <row r="252" spans="1:1">
      <c r="A252" s="283">
        <f>IF('Форма 4.6'!$BO$12="",1,0)</f>
        <v>0</v>
      </c>
    </row>
    <row r="253" spans="1:1">
      <c r="A253" s="283">
        <f>IF('Форма 4.6'!$BP$12="",1,0)</f>
        <v>0</v>
      </c>
    </row>
    <row r="254" spans="1:1">
      <c r="A254" s="283">
        <f>IF('Форма 4.6'!$BQ$12="",1,0)</f>
        <v>0</v>
      </c>
    </row>
    <row r="255" spans="1:1">
      <c r="A255" s="283">
        <f>IF('Форма 4.6'!$BR$12="",1,0)</f>
        <v>0</v>
      </c>
    </row>
    <row r="256" spans="1:1">
      <c r="A256" s="283">
        <f>IF('Форма 4.6'!$BS$12="",1,0)</f>
        <v>0</v>
      </c>
    </row>
    <row r="257" spans="1:1">
      <c r="A257" s="283">
        <f>IF('Форма 4.6'!$BT$12="",1,0)</f>
        <v>0</v>
      </c>
    </row>
    <row r="258" spans="1:1">
      <c r="A258" s="283">
        <f>IF('Форма 4.6'!$BU$12="",1,0)</f>
        <v>0</v>
      </c>
    </row>
    <row r="259" spans="1:1">
      <c r="A259" s="283">
        <f>IF('Форма 4.6'!$BV$12="",1,0)</f>
        <v>0</v>
      </c>
    </row>
    <row r="260" spans="1:1">
      <c r="A260" s="283">
        <f>IF('Форма 4.6'!$BW$12="",1,0)</f>
        <v>0</v>
      </c>
    </row>
    <row r="261" spans="1:1">
      <c r="A261" s="283">
        <f>IF('Форма 4.6'!$BX$12="",1,0)</f>
        <v>0</v>
      </c>
    </row>
    <row r="262" spans="1:1">
      <c r="A262" s="283">
        <f>IF('Форма 4.6'!$BY$12="",1,0)</f>
        <v>0</v>
      </c>
    </row>
    <row r="263" spans="1:1">
      <c r="A263" s="283">
        <f>IF('Форма 4.6'!$BZ$12="",1,0)</f>
        <v>0</v>
      </c>
    </row>
    <row r="264" spans="1:1">
      <c r="A264" s="283">
        <f>IF('Форма 4.6'!$CA$12="",1,0)</f>
        <v>0</v>
      </c>
    </row>
    <row r="265" spans="1:1">
      <c r="A265" s="283">
        <f>IF('Форма 4.6'!$CB$12="",1,0)</f>
        <v>0</v>
      </c>
    </row>
    <row r="266" spans="1:1">
      <c r="A266" s="283">
        <f>IF('Форма 4.6'!$CC$12="",1,0)</f>
        <v>0</v>
      </c>
    </row>
    <row r="267" spans="1:1">
      <c r="A267" s="283">
        <f>IF('Форма 4.6'!$CD$12="",1,0)</f>
        <v>0</v>
      </c>
    </row>
    <row r="268" spans="1:1">
      <c r="A268" s="283">
        <f>IF('Форма 4.6'!$CE$12="",1,0)</f>
        <v>0</v>
      </c>
    </row>
    <row r="269" spans="1:1">
      <c r="A269" s="283">
        <f>IF('Форма 4.6'!$CF$12="",1,0)</f>
        <v>0</v>
      </c>
    </row>
    <row r="270" spans="1:1">
      <c r="A270" s="283">
        <f>IF('Форма 4.6'!$CG$12="",1,0)</f>
        <v>0</v>
      </c>
    </row>
    <row r="271" spans="1:1">
      <c r="A271" s="283">
        <f>IF('Форма 4.6'!$CH$12="",1,0)</f>
        <v>0</v>
      </c>
    </row>
    <row r="272" spans="1:1">
      <c r="A272" s="283">
        <f>IF('Форма 4.6'!$CI$12="",1,0)</f>
        <v>0</v>
      </c>
    </row>
    <row r="273" spans="1:1">
      <c r="A273" s="283">
        <f>IF('Форма 4.6'!$CJ$12="",1,0)</f>
        <v>0</v>
      </c>
    </row>
    <row r="274" spans="1:1">
      <c r="A274" s="283">
        <f>IF('Форма 4.6'!$CK$12="",1,0)</f>
        <v>0</v>
      </c>
    </row>
    <row r="275" spans="1:1">
      <c r="A275" s="283">
        <f>IF('Форма 4.6'!$CL$12="",1,0)</f>
        <v>0</v>
      </c>
    </row>
    <row r="276" spans="1:1">
      <c r="A276" s="283">
        <f>IF('Форма 4.6'!$CM$12="",1,0)</f>
        <v>0</v>
      </c>
    </row>
    <row r="277" spans="1:1">
      <c r="A277" s="283">
        <f>IF('Форма 4.6'!$CN$12="",1,0)</f>
        <v>0</v>
      </c>
    </row>
    <row r="278" spans="1:1">
      <c r="A278" s="283">
        <f>IF('Форма 4.6'!$CO$12="",1,0)</f>
        <v>0</v>
      </c>
    </row>
    <row r="279" spans="1:1">
      <c r="A279" s="283">
        <f>IF('Форма 4.6'!$CP$12="",1,0)</f>
        <v>0</v>
      </c>
    </row>
    <row r="280" spans="1:1">
      <c r="A280" s="283">
        <f>IF('Форма 4.6'!$CQ$12="",1,0)</f>
        <v>0</v>
      </c>
    </row>
    <row r="281" spans="1:1">
      <c r="A281" s="283">
        <f>IF('Форма 4.6'!$CR$12="",1,0)</f>
        <v>0</v>
      </c>
    </row>
    <row r="282" spans="1:1">
      <c r="A282" s="283">
        <f>IF('Форма 4.6'!$CS$12="",1,0)</f>
        <v>0</v>
      </c>
    </row>
    <row r="283" spans="1:1">
      <c r="A283" s="283">
        <f>IF('Форма 4.6'!$CT$12="",1,0)</f>
        <v>0</v>
      </c>
    </row>
    <row r="284" spans="1:1">
      <c r="A284" s="283">
        <f>IF('Форма 4.6'!$CU$12="",1,0)</f>
        <v>0</v>
      </c>
    </row>
    <row r="285" spans="1:1">
      <c r="A285" s="283">
        <f>IF('Форма 4.6'!$G$13="",1,0)</f>
        <v>0</v>
      </c>
    </row>
    <row r="286" spans="1:1">
      <c r="A286" s="283">
        <f>IF('Форма 4.6'!$H$13="",1,0)</f>
        <v>0</v>
      </c>
    </row>
    <row r="287" spans="1:1">
      <c r="A287" s="283">
        <f>IF('Форма 4.6'!$I$13="",1,0)</f>
        <v>0</v>
      </c>
    </row>
    <row r="288" spans="1:1">
      <c r="A288" s="283">
        <f>IF('Форма 4.6'!$J$13="",1,0)</f>
        <v>0</v>
      </c>
    </row>
    <row r="289" spans="1:1">
      <c r="A289" s="283">
        <f>IF('Форма 4.6'!$K$13="",1,0)</f>
        <v>0</v>
      </c>
    </row>
    <row r="290" spans="1:1">
      <c r="A290" s="283">
        <f>IF('Форма 4.6'!$L$13="",1,0)</f>
        <v>0</v>
      </c>
    </row>
    <row r="291" spans="1:1">
      <c r="A291" s="283">
        <f>IF('Форма 4.6'!$M$13="",1,0)</f>
        <v>0</v>
      </c>
    </row>
    <row r="292" spans="1:1">
      <c r="A292" s="283">
        <f>IF('Форма 4.6'!$N$13="",1,0)</f>
        <v>0</v>
      </c>
    </row>
    <row r="293" spans="1:1">
      <c r="A293" s="283">
        <f>IF('Форма 4.6'!$O$13="",1,0)</f>
        <v>0</v>
      </c>
    </row>
    <row r="294" spans="1:1">
      <c r="A294" s="283">
        <f>IF('Форма 4.6'!$P$13="",1,0)</f>
        <v>0</v>
      </c>
    </row>
    <row r="295" spans="1:1">
      <c r="A295" s="283">
        <f>IF('Форма 4.6'!$Q$13="",1,0)</f>
        <v>0</v>
      </c>
    </row>
    <row r="296" spans="1:1">
      <c r="A296" s="283">
        <f>IF('Форма 4.6'!$R$13="",1,0)</f>
        <v>0</v>
      </c>
    </row>
    <row r="297" spans="1:1">
      <c r="A297" s="283">
        <f>IF('Форма 4.6'!$S$13="",1,0)</f>
        <v>0</v>
      </c>
    </row>
    <row r="298" spans="1:1">
      <c r="A298" s="283">
        <f>IF('Форма 4.6'!$T$13="",1,0)</f>
        <v>0</v>
      </c>
    </row>
    <row r="299" spans="1:1">
      <c r="A299" s="283">
        <f>IF('Форма 4.6'!$U$13="",1,0)</f>
        <v>0</v>
      </c>
    </row>
    <row r="300" spans="1:1">
      <c r="A300" s="283">
        <f>IF('Форма 4.6'!$V$13="",1,0)</f>
        <v>0</v>
      </c>
    </row>
    <row r="301" spans="1:1">
      <c r="A301" s="283">
        <f>IF('Форма 4.6'!$W$13="",1,0)</f>
        <v>0</v>
      </c>
    </row>
    <row r="302" spans="1:1">
      <c r="A302" s="283">
        <f>IF('Форма 4.6'!$X$13="",1,0)</f>
        <v>0</v>
      </c>
    </row>
    <row r="303" spans="1:1">
      <c r="A303" s="283">
        <f>IF('Форма 4.6'!$Y$13="",1,0)</f>
        <v>0</v>
      </c>
    </row>
    <row r="304" spans="1:1">
      <c r="A304" s="283">
        <f>IF('Форма 4.6'!$Z$13="",1,0)</f>
        <v>0</v>
      </c>
    </row>
    <row r="305" spans="1:1">
      <c r="A305" s="283">
        <f>IF('Форма 4.6'!$AA$13="",1,0)</f>
        <v>0</v>
      </c>
    </row>
    <row r="306" spans="1:1">
      <c r="A306" s="283">
        <f>IF('Форма 4.6'!$AB$13="",1,0)</f>
        <v>0</v>
      </c>
    </row>
    <row r="307" spans="1:1">
      <c r="A307" s="283">
        <f>IF('Форма 4.6'!$AC$13="",1,0)</f>
        <v>0</v>
      </c>
    </row>
    <row r="308" spans="1:1">
      <c r="A308" s="283">
        <f>IF('Форма 4.6'!$AD$13="",1,0)</f>
        <v>0</v>
      </c>
    </row>
    <row r="309" spans="1:1">
      <c r="A309" s="283">
        <f>IF('Форма 4.6'!$AE$13="",1,0)</f>
        <v>0</v>
      </c>
    </row>
    <row r="310" spans="1:1">
      <c r="A310" s="283">
        <f>IF('Форма 4.6'!$AF$13="",1,0)</f>
        <v>0</v>
      </c>
    </row>
    <row r="311" spans="1:1">
      <c r="A311" s="283">
        <f>IF('Форма 4.6'!$AG$13="",1,0)</f>
        <v>0</v>
      </c>
    </row>
    <row r="312" spans="1:1">
      <c r="A312" s="283">
        <f>IF('Форма 4.6'!$AH$13="",1,0)</f>
        <v>0</v>
      </c>
    </row>
    <row r="313" spans="1:1">
      <c r="A313" s="283">
        <f>IF('Форма 4.6'!$AI$13="",1,0)</f>
        <v>0</v>
      </c>
    </row>
    <row r="314" spans="1:1">
      <c r="A314" s="283">
        <f>IF('Форма 4.6'!$AJ$13="",1,0)</f>
        <v>0</v>
      </c>
    </row>
    <row r="315" spans="1:1">
      <c r="A315" s="283">
        <f>IF('Форма 4.6'!$AK$13="",1,0)</f>
        <v>0</v>
      </c>
    </row>
    <row r="316" spans="1:1">
      <c r="A316" s="283">
        <f>IF('Форма 4.6'!$AL$13="",1,0)</f>
        <v>0</v>
      </c>
    </row>
    <row r="317" spans="1:1">
      <c r="A317" s="283">
        <f>IF('Форма 4.6'!$AM$13="",1,0)</f>
        <v>0</v>
      </c>
    </row>
    <row r="318" spans="1:1">
      <c r="A318" s="283">
        <f>IF('Форма 4.6'!$AN$13="",1,0)</f>
        <v>0</v>
      </c>
    </row>
    <row r="319" spans="1:1">
      <c r="A319" s="283">
        <f>IF('Форма 4.6'!$AO$13="",1,0)</f>
        <v>0</v>
      </c>
    </row>
    <row r="320" spans="1:1">
      <c r="A320" s="283">
        <f>IF('Форма 4.6'!$AP$13="",1,0)</f>
        <v>0</v>
      </c>
    </row>
    <row r="321" spans="1:1">
      <c r="A321" s="283">
        <f>IF('Форма 4.6'!$AQ$13="",1,0)</f>
        <v>0</v>
      </c>
    </row>
    <row r="322" spans="1:1">
      <c r="A322" s="283">
        <f>IF('Форма 4.6'!$AR$13="",1,0)</f>
        <v>0</v>
      </c>
    </row>
    <row r="323" spans="1:1">
      <c r="A323" s="283">
        <f>IF('Форма 4.6'!$AS$13="",1,0)</f>
        <v>0</v>
      </c>
    </row>
    <row r="324" spans="1:1">
      <c r="A324" s="283">
        <f>IF('Форма 4.6'!$AT$13="",1,0)</f>
        <v>0</v>
      </c>
    </row>
    <row r="325" spans="1:1">
      <c r="A325" s="283">
        <f>IF('Форма 4.6'!$AU$13="",1,0)</f>
        <v>0</v>
      </c>
    </row>
    <row r="326" spans="1:1">
      <c r="A326" s="283">
        <f>IF('Форма 4.6'!$AV$13="",1,0)</f>
        <v>0</v>
      </c>
    </row>
    <row r="327" spans="1:1">
      <c r="A327" s="283">
        <f>IF('Форма 4.6'!$AW$13="",1,0)</f>
        <v>0</v>
      </c>
    </row>
    <row r="328" spans="1:1">
      <c r="A328" s="283">
        <f>IF('Форма 4.6'!$AX$13="",1,0)</f>
        <v>0</v>
      </c>
    </row>
    <row r="329" spans="1:1">
      <c r="A329" s="283">
        <f>IF('Форма 4.6'!$AY$13="",1,0)</f>
        <v>0</v>
      </c>
    </row>
    <row r="330" spans="1:1">
      <c r="A330" s="283">
        <f>IF('Форма 4.6'!$AZ$13="",1,0)</f>
        <v>0</v>
      </c>
    </row>
    <row r="331" spans="1:1">
      <c r="A331" s="283">
        <f>IF('Форма 4.6'!$BA$13="",1,0)</f>
        <v>0</v>
      </c>
    </row>
    <row r="332" spans="1:1">
      <c r="A332" s="283">
        <f>IF('Форма 4.6'!$BB$13="",1,0)</f>
        <v>0</v>
      </c>
    </row>
    <row r="333" spans="1:1">
      <c r="A333" s="283">
        <f>IF('Форма 4.6'!$BC$13="",1,0)</f>
        <v>0</v>
      </c>
    </row>
    <row r="334" spans="1:1">
      <c r="A334" s="283">
        <f>IF('Форма 4.6'!$BD$13="",1,0)</f>
        <v>0</v>
      </c>
    </row>
    <row r="335" spans="1:1">
      <c r="A335" s="283">
        <f>IF('Форма 4.6'!$BE$13="",1,0)</f>
        <v>0</v>
      </c>
    </row>
    <row r="336" spans="1:1">
      <c r="A336" s="283">
        <f>IF('Форма 4.6'!$BF$13="",1,0)</f>
        <v>0</v>
      </c>
    </row>
    <row r="337" spans="1:1">
      <c r="A337" s="283">
        <f>IF('Форма 4.6'!$BG$13="",1,0)</f>
        <v>0</v>
      </c>
    </row>
    <row r="338" spans="1:1">
      <c r="A338" s="283">
        <f>IF('Форма 4.6'!$BH$13="",1,0)</f>
        <v>0</v>
      </c>
    </row>
    <row r="339" spans="1:1">
      <c r="A339" s="283">
        <f>IF('Форма 4.6'!$BI$13="",1,0)</f>
        <v>0</v>
      </c>
    </row>
    <row r="340" spans="1:1">
      <c r="A340" s="283">
        <f>IF('Форма 4.6'!$BJ$13="",1,0)</f>
        <v>0</v>
      </c>
    </row>
    <row r="341" spans="1:1">
      <c r="A341" s="283">
        <f>IF('Форма 4.6'!$BK$13="",1,0)</f>
        <v>0</v>
      </c>
    </row>
    <row r="342" spans="1:1">
      <c r="A342" s="283">
        <f>IF('Форма 4.6'!$BL$13="",1,0)</f>
        <v>0</v>
      </c>
    </row>
    <row r="343" spans="1:1">
      <c r="A343" s="283">
        <f>IF('Форма 4.6'!$BM$13="",1,0)</f>
        <v>0</v>
      </c>
    </row>
    <row r="344" spans="1:1">
      <c r="A344" s="283">
        <f>IF('Форма 4.6'!$BN$13="",1,0)</f>
        <v>0</v>
      </c>
    </row>
    <row r="345" spans="1:1">
      <c r="A345" s="283">
        <f>IF('Форма 4.6'!$BO$13="",1,0)</f>
        <v>0</v>
      </c>
    </row>
    <row r="346" spans="1:1">
      <c r="A346" s="283">
        <f>IF('Форма 4.6'!$BP$13="",1,0)</f>
        <v>0</v>
      </c>
    </row>
    <row r="347" spans="1:1">
      <c r="A347" s="283">
        <f>IF('Форма 4.6'!$BQ$13="",1,0)</f>
        <v>0</v>
      </c>
    </row>
    <row r="348" spans="1:1">
      <c r="A348" s="283">
        <f>IF('Форма 4.6'!$BR$13="",1,0)</f>
        <v>0</v>
      </c>
    </row>
    <row r="349" spans="1:1">
      <c r="A349" s="283">
        <f>IF('Форма 4.6'!$BS$13="",1,0)</f>
        <v>0</v>
      </c>
    </row>
    <row r="350" spans="1:1">
      <c r="A350" s="283">
        <f>IF('Форма 4.6'!$BT$13="",1,0)</f>
        <v>0</v>
      </c>
    </row>
    <row r="351" spans="1:1">
      <c r="A351" s="283">
        <f>IF('Форма 4.6'!$BU$13="",1,0)</f>
        <v>0</v>
      </c>
    </row>
    <row r="352" spans="1:1">
      <c r="A352" s="283">
        <f>IF('Форма 4.6'!$BV$13="",1,0)</f>
        <v>0</v>
      </c>
    </row>
    <row r="353" spans="1:1">
      <c r="A353" s="283">
        <f>IF('Форма 4.6'!$BW$13="",1,0)</f>
        <v>0</v>
      </c>
    </row>
    <row r="354" spans="1:1">
      <c r="A354" s="283">
        <f>IF('Форма 4.6'!$BX$13="",1,0)</f>
        <v>0</v>
      </c>
    </row>
    <row r="355" spans="1:1">
      <c r="A355" s="283">
        <f>IF('Форма 4.6'!$BY$13="",1,0)</f>
        <v>0</v>
      </c>
    </row>
    <row r="356" spans="1:1">
      <c r="A356" s="283">
        <f>IF('Форма 4.6'!$BZ$13="",1,0)</f>
        <v>0</v>
      </c>
    </row>
    <row r="357" spans="1:1">
      <c r="A357" s="283">
        <f>IF('Форма 4.6'!$CA$13="",1,0)</f>
        <v>0</v>
      </c>
    </row>
    <row r="358" spans="1:1">
      <c r="A358" s="283">
        <f>IF('Форма 4.6'!$CB$13="",1,0)</f>
        <v>0</v>
      </c>
    </row>
    <row r="359" spans="1:1">
      <c r="A359" s="283">
        <f>IF('Форма 4.6'!$CC$13="",1,0)</f>
        <v>0</v>
      </c>
    </row>
    <row r="360" spans="1:1">
      <c r="A360" s="283">
        <f>IF('Форма 4.6'!$CD$13="",1,0)</f>
        <v>0</v>
      </c>
    </row>
    <row r="361" spans="1:1">
      <c r="A361" s="283">
        <f>IF('Форма 4.6'!$CE$13="",1,0)</f>
        <v>0</v>
      </c>
    </row>
    <row r="362" spans="1:1">
      <c r="A362" s="283">
        <f>IF('Форма 4.6'!$CF$13="",1,0)</f>
        <v>0</v>
      </c>
    </row>
    <row r="363" spans="1:1">
      <c r="A363" s="283">
        <f>IF('Форма 4.6'!$CG$13="",1,0)</f>
        <v>0</v>
      </c>
    </row>
    <row r="364" spans="1:1">
      <c r="A364" s="283">
        <f>IF('Форма 4.6'!$CH$13="",1,0)</f>
        <v>0</v>
      </c>
    </row>
    <row r="365" spans="1:1">
      <c r="A365" s="283">
        <f>IF('Форма 4.6'!$CI$13="",1,0)</f>
        <v>0</v>
      </c>
    </row>
    <row r="366" spans="1:1">
      <c r="A366" s="283">
        <f>IF('Форма 4.6'!$CJ$13="",1,0)</f>
        <v>0</v>
      </c>
    </row>
    <row r="367" spans="1:1">
      <c r="A367" s="283">
        <f>IF('Форма 4.6'!$CK$13="",1,0)</f>
        <v>0</v>
      </c>
    </row>
    <row r="368" spans="1:1">
      <c r="A368" s="283">
        <f>IF('Форма 4.6'!$CL$13="",1,0)</f>
        <v>0</v>
      </c>
    </row>
    <row r="369" spans="1:1">
      <c r="A369" s="283">
        <f>IF('Форма 4.6'!$CM$13="",1,0)</f>
        <v>0</v>
      </c>
    </row>
    <row r="370" spans="1:1">
      <c r="A370" s="283">
        <f>IF('Форма 4.6'!$CN$13="",1,0)</f>
        <v>0</v>
      </c>
    </row>
    <row r="371" spans="1:1">
      <c r="A371" s="283">
        <f>IF('Форма 4.6'!$CO$13="",1,0)</f>
        <v>0</v>
      </c>
    </row>
    <row r="372" spans="1:1">
      <c r="A372" s="283">
        <f>IF('Форма 4.6'!$CP$13="",1,0)</f>
        <v>0</v>
      </c>
    </row>
    <row r="373" spans="1:1">
      <c r="A373" s="283">
        <f>IF('Форма 4.6'!$CQ$13="",1,0)</f>
        <v>0</v>
      </c>
    </row>
    <row r="374" spans="1:1">
      <c r="A374" s="283">
        <f>IF('Форма 4.6'!$CR$13="",1,0)</f>
        <v>0</v>
      </c>
    </row>
    <row r="375" spans="1:1">
      <c r="A375" s="283">
        <f>IF('Форма 4.6'!$CS$13="",1,0)</f>
        <v>0</v>
      </c>
    </row>
    <row r="376" spans="1:1">
      <c r="A376" s="283">
        <f>IF('Форма 4.6'!$CT$13="",1,0)</f>
        <v>0</v>
      </c>
    </row>
    <row r="377" spans="1:1">
      <c r="A377" s="283">
        <f>IF('Форма 4.6'!$CU$13="",1,0)</f>
        <v>0</v>
      </c>
    </row>
    <row r="378" spans="1:1">
      <c r="A378" s="283">
        <f>IF('Форма 4.6'!$E$17="",1,0)</f>
        <v>0</v>
      </c>
    </row>
    <row r="379" spans="1:1">
      <c r="A379" s="283">
        <f>IF('Форма 4.6'!$E$18="",1,0)</f>
        <v>0</v>
      </c>
    </row>
    <row r="380" spans="1:1">
      <c r="A380" s="283">
        <f>IF('Форма 4.6'!$E$19="",1,0)</f>
        <v>0</v>
      </c>
    </row>
    <row r="381" spans="1:1">
      <c r="A381" s="283">
        <f>IF('Форма 4.6'!$E$20="",1,0)</f>
        <v>0</v>
      </c>
    </row>
    <row r="382" spans="1:1">
      <c r="A382" s="283">
        <f>IF('Форма 4.6'!$E$21="",1,0)</f>
        <v>0</v>
      </c>
    </row>
    <row r="383" spans="1:1">
      <c r="A383" s="283">
        <f>IF('Форма 4.6'!$E$22="",1,0)</f>
        <v>0</v>
      </c>
    </row>
    <row r="384" spans="1:1">
      <c r="A384" s="283">
        <f>IF('Форма 4.6'!$E$23="",1,0)</f>
        <v>0</v>
      </c>
    </row>
    <row r="385" spans="1:1">
      <c r="A385" s="283">
        <f>IF('Форма 4.6'!$E$24="",1,0)</f>
        <v>0</v>
      </c>
    </row>
    <row r="386" spans="1:1">
      <c r="A386" s="283">
        <f>IF('Форма 4.6'!$E$25="",1,0)</f>
        <v>0</v>
      </c>
    </row>
    <row r="387" spans="1:1">
      <c r="A387" s="283">
        <f>IF('Форма 4.6'!$E$26="",1,0)</f>
        <v>0</v>
      </c>
    </row>
    <row r="388" spans="1:1">
      <c r="A388" s="283">
        <f>IF('Форма 4.6'!$E$27="",1,0)</f>
        <v>0</v>
      </c>
    </row>
    <row r="389" spans="1:1">
      <c r="A389" s="283">
        <f>IF('Форма 4.6'!$E$28="",1,0)</f>
        <v>0</v>
      </c>
    </row>
    <row r="390" spans="1:1">
      <c r="A390" s="283">
        <f>IF('Форма 4.6'!$E$29="",1,0)</f>
        <v>0</v>
      </c>
    </row>
    <row r="391" spans="1:1">
      <c r="A391" s="283">
        <f>IF('Форма 4.6'!$E$30="",1,0)</f>
        <v>0</v>
      </c>
    </row>
    <row r="392" spans="1:1">
      <c r="A392" s="283">
        <f>IF('Форма 4.6'!$E$31="",1,0)</f>
        <v>0</v>
      </c>
    </row>
    <row r="393" spans="1:1">
      <c r="A393" s="283">
        <f>IF('Форма 4.6'!$E$32="",1,0)</f>
        <v>0</v>
      </c>
    </row>
    <row r="394" spans="1:1">
      <c r="A394" s="283">
        <f>IF('Форма 4.6'!$E$33="",1,0)</f>
        <v>0</v>
      </c>
    </row>
    <row r="395" spans="1:1">
      <c r="A395" s="283">
        <f>IF('Форма 4.6'!$E$34="",1,0)</f>
        <v>0</v>
      </c>
    </row>
    <row r="396" spans="1:1">
      <c r="A396" s="283">
        <f>IF('Форма 4.6'!$E$35="",1,0)</f>
        <v>0</v>
      </c>
    </row>
    <row r="397" spans="1:1">
      <c r="A397" s="283">
        <f>IF('Форма 4.6'!$E$36="",1,0)</f>
        <v>0</v>
      </c>
    </row>
    <row r="398" spans="1:1">
      <c r="A398" s="283">
        <f>IF('Форма 4.6'!$E$37="",1,0)</f>
        <v>0</v>
      </c>
    </row>
    <row r="399" spans="1:1">
      <c r="A399" s="283">
        <f>IF('Форма 4.6'!$E$38="",1,0)</f>
        <v>0</v>
      </c>
    </row>
    <row r="400" spans="1:1">
      <c r="A400" s="283">
        <f>IF('Форма 4.6'!$E$39="",1,0)</f>
        <v>0</v>
      </c>
    </row>
    <row r="401" spans="1:1">
      <c r="A401" s="283">
        <f>IF('Форма 4.6'!$E$40="",1,0)</f>
        <v>0</v>
      </c>
    </row>
    <row r="402" spans="1:1">
      <c r="A402" s="283">
        <f>IF('Форма 4.6'!$E$41="",1,0)</f>
        <v>0</v>
      </c>
    </row>
    <row r="403" spans="1:1">
      <c r="A403" s="283">
        <f>IF('Форма 4.6'!$E$42="",1,0)</f>
        <v>0</v>
      </c>
    </row>
    <row r="404" spans="1:1">
      <c r="A404" s="283">
        <f>IF('Форма 4.6'!$E$43="",1,0)</f>
        <v>0</v>
      </c>
    </row>
    <row r="405" spans="1:1">
      <c r="A405" s="283">
        <f>IF('Форма 4.6'!$E$44="",1,0)</f>
        <v>0</v>
      </c>
    </row>
    <row r="406" spans="1:1">
      <c r="A406" s="283">
        <f>IF('Форма 4.6'!$E$45="",1,0)</f>
        <v>0</v>
      </c>
    </row>
    <row r="407" spans="1:1">
      <c r="A407" s="283">
        <f>IF('Форма 4.6'!$E$46="",1,0)</f>
        <v>0</v>
      </c>
    </row>
    <row r="408" spans="1:1">
      <c r="A408" s="283">
        <f>IF('Форма 4.6'!$E$47="",1,0)</f>
        <v>0</v>
      </c>
    </row>
    <row r="409" spans="1:1">
      <c r="A409" s="283">
        <f>IF('Форма 4.6'!$E$48="",1,0)</f>
        <v>0</v>
      </c>
    </row>
    <row r="410" spans="1:1">
      <c r="A410" s="283">
        <f>IF('Форма 4.6'!$E$49="",1,0)</f>
        <v>0</v>
      </c>
    </row>
    <row r="411" spans="1:1">
      <c r="A411" s="283">
        <f>IF('Форма 4.6'!$E$50="",1,0)</f>
        <v>0</v>
      </c>
    </row>
    <row r="412" spans="1:1">
      <c r="A412" s="283">
        <f>IF('Форма 4.6'!$E$51="",1,0)</f>
        <v>0</v>
      </c>
    </row>
    <row r="413" spans="1:1">
      <c r="A413" s="283">
        <f>IF('Форма 4.6'!$E$52="",1,0)</f>
        <v>0</v>
      </c>
    </row>
    <row r="414" spans="1:1">
      <c r="A414" s="283">
        <f>IF('Форма 4.6'!$E$53="",1,0)</f>
        <v>0</v>
      </c>
    </row>
    <row r="415" spans="1:1">
      <c r="A415" s="283">
        <f>IF('Форма 4.6'!$E$54="",1,0)</f>
        <v>0</v>
      </c>
    </row>
    <row r="416" spans="1:1">
      <c r="A416" s="283">
        <f>IF('Форма 4.6'!$E$55="",1,0)</f>
        <v>0</v>
      </c>
    </row>
    <row r="417" spans="1:1">
      <c r="A417" s="283">
        <f>IF('Форма 4.6'!$E$56="",1,0)</f>
        <v>0</v>
      </c>
    </row>
    <row r="418" spans="1:1">
      <c r="A418" s="283">
        <f>IF('Форма 4.6'!$E$57="",1,0)</f>
        <v>0</v>
      </c>
    </row>
    <row r="419" spans="1:1">
      <c r="A419" s="283">
        <f>IF('Форма 4.6'!$E$58="",1,0)</f>
        <v>0</v>
      </c>
    </row>
    <row r="420" spans="1:1">
      <c r="A420" s="283">
        <f>IF('Форма 4.6'!$E$59="",1,0)</f>
        <v>0</v>
      </c>
    </row>
    <row r="421" spans="1:1">
      <c r="A421" s="283">
        <f>IF('Форма 4.6'!$E$60="",1,0)</f>
        <v>0</v>
      </c>
    </row>
    <row r="422" spans="1:1">
      <c r="A422" s="283">
        <f>IF('Форма 4.6'!$E$61="",1,0)</f>
        <v>0</v>
      </c>
    </row>
    <row r="423" spans="1:1">
      <c r="A423" s="283">
        <f>IF('Форма 4.6'!$E$62="",1,0)</f>
        <v>0</v>
      </c>
    </row>
    <row r="424" spans="1:1">
      <c r="A424" s="283">
        <f>IF('Форма 4.6'!$E$63="",1,0)</f>
        <v>0</v>
      </c>
    </row>
    <row r="425" spans="1:1">
      <c r="A425" s="283">
        <f>IF('Форма 4.6'!$E$64="",1,0)</f>
        <v>0</v>
      </c>
    </row>
    <row r="426" spans="1:1">
      <c r="A426" s="283">
        <f>IF('Форма 4.6'!$E$65="",1,0)</f>
        <v>0</v>
      </c>
    </row>
    <row r="427" spans="1:1">
      <c r="A427" s="283">
        <f>IF('Форма 4.6'!$E$66="",1,0)</f>
        <v>0</v>
      </c>
    </row>
    <row r="428" spans="1:1">
      <c r="A428" s="283">
        <f>IF('Форма 4.6'!$E$67="",1,0)</f>
        <v>0</v>
      </c>
    </row>
    <row r="429" spans="1:1">
      <c r="A429" s="283">
        <f>IF('Форма 4.6'!$E$68="",1,0)</f>
        <v>0</v>
      </c>
    </row>
    <row r="430" spans="1:1">
      <c r="A430" s="283">
        <f>IF('Форма 4.6'!$E$69="",1,0)</f>
        <v>0</v>
      </c>
    </row>
    <row r="431" spans="1:1">
      <c r="A431" s="283">
        <f>IF('Форма 4.6'!$E$70="",1,0)</f>
        <v>0</v>
      </c>
    </row>
    <row r="432" spans="1:1">
      <c r="A432" s="283">
        <f>IF('Форма 4.6'!$E$71="",1,0)</f>
        <v>0</v>
      </c>
    </row>
    <row r="433" spans="1:1">
      <c r="A433" s="283">
        <f>IF('Форма 4.6'!$E$72="",1,0)</f>
        <v>0</v>
      </c>
    </row>
    <row r="434" spans="1:1">
      <c r="A434" s="283">
        <f>IF('Форма 4.6'!$E$73="",1,0)</f>
        <v>0</v>
      </c>
    </row>
    <row r="435" spans="1:1">
      <c r="A435" s="283">
        <f>IF('Форма 4.6'!$E$74="",1,0)</f>
        <v>0</v>
      </c>
    </row>
    <row r="436" spans="1:1">
      <c r="A436" s="283">
        <f>IF('Форма 4.6'!$E$75="",1,0)</f>
        <v>0</v>
      </c>
    </row>
    <row r="437" spans="1:1">
      <c r="A437" s="283">
        <f>IF('Форма 4.6'!$E$76="",1,0)</f>
        <v>0</v>
      </c>
    </row>
    <row r="438" spans="1:1">
      <c r="A438" s="283">
        <f>IF('Форма 4.6'!$E$77="",1,0)</f>
        <v>0</v>
      </c>
    </row>
    <row r="439" spans="1:1">
      <c r="A439" s="283">
        <f>IF('Форма 4.6'!$E$78="",1,0)</f>
        <v>0</v>
      </c>
    </row>
    <row r="440" spans="1:1">
      <c r="A440" s="283">
        <f>IF('Форма 4.6'!$E$79="",1,0)</f>
        <v>0</v>
      </c>
    </row>
    <row r="441" spans="1:1">
      <c r="A441" s="283">
        <f>IF('Форма 4.6'!$E$80="",1,0)</f>
        <v>0</v>
      </c>
    </row>
    <row r="442" spans="1:1">
      <c r="A442" s="283">
        <f>IF('Форма 4.6'!$E$81="",1,0)</f>
        <v>0</v>
      </c>
    </row>
    <row r="443" spans="1:1">
      <c r="A443" s="283">
        <f>IF('Форма 4.6'!$E$82="",1,0)</f>
        <v>0</v>
      </c>
    </row>
    <row r="444" spans="1:1">
      <c r="A444" s="283">
        <f>IF('Форма 4.6'!$E$83="",1,0)</f>
        <v>0</v>
      </c>
    </row>
    <row r="445" spans="1:1">
      <c r="A445" s="283">
        <f>IF('Форма 4.6'!$E$84="",1,0)</f>
        <v>0</v>
      </c>
    </row>
    <row r="446" spans="1:1">
      <c r="A446" s="283">
        <f>IF('Форма 4.6'!$E$85="",1,0)</f>
        <v>0</v>
      </c>
    </row>
    <row r="447" spans="1:1">
      <c r="A447" s="283">
        <f>IF('Форма 4.6'!$E$86="",1,0)</f>
        <v>0</v>
      </c>
    </row>
    <row r="448" spans="1:1">
      <c r="A448" s="283">
        <f>IF('Форма 4.6'!$E$87="",1,0)</f>
        <v>0</v>
      </c>
    </row>
    <row r="449" spans="1:1">
      <c r="A449" s="283">
        <f>IF('Форма 4.6'!$E$88="",1,0)</f>
        <v>0</v>
      </c>
    </row>
    <row r="450" spans="1:1">
      <c r="A450" s="283">
        <f>IF('Форма 4.6'!$E$89="",1,0)</f>
        <v>0</v>
      </c>
    </row>
    <row r="451" spans="1:1">
      <c r="A451" s="283">
        <f>IF('Форма 4.6'!$E$90="",1,0)</f>
        <v>0</v>
      </c>
    </row>
    <row r="452" spans="1:1">
      <c r="A452" s="283">
        <f>IF('Форма 4.6'!$E$91="",1,0)</f>
        <v>0</v>
      </c>
    </row>
    <row r="453" spans="1:1">
      <c r="A453" s="283">
        <f>IF('Форма 4.6'!$E$92="",1,0)</f>
        <v>0</v>
      </c>
    </row>
    <row r="454" spans="1:1">
      <c r="A454" s="283">
        <f>IF('Форма 4.6'!$E$93="",1,0)</f>
        <v>0</v>
      </c>
    </row>
    <row r="455" spans="1:1">
      <c r="A455" s="283">
        <f>IF('Форма 4.6'!$E$94="",1,0)</f>
        <v>0</v>
      </c>
    </row>
    <row r="456" spans="1:1">
      <c r="A456" s="283">
        <f>IF('Форма 4.6'!$E$95="",1,0)</f>
        <v>0</v>
      </c>
    </row>
    <row r="457" spans="1:1">
      <c r="A457" s="283">
        <f>IF('Форма 4.6'!$E$96="",1,0)</f>
        <v>0</v>
      </c>
    </row>
    <row r="458" spans="1:1">
      <c r="A458" s="283">
        <f>IF('Форма 4.6'!$E$97="",1,0)</f>
        <v>0</v>
      </c>
    </row>
    <row r="459" spans="1:1">
      <c r="A459" s="283">
        <f>IF('Форма 4.6'!$E$98="",1,0)</f>
        <v>0</v>
      </c>
    </row>
    <row r="460" spans="1:1">
      <c r="A460" s="283">
        <f>IF('Форма 4.6'!$E$99="",1,0)</f>
        <v>0</v>
      </c>
    </row>
    <row r="461" spans="1:1">
      <c r="A461" s="283">
        <f>IF('Форма 4.6'!$E$100="",1,0)</f>
        <v>0</v>
      </c>
    </row>
    <row r="462" spans="1:1">
      <c r="A462" s="283">
        <f>IF('Форма 4.6'!$E$101="",1,0)</f>
        <v>0</v>
      </c>
    </row>
    <row r="463" spans="1:1">
      <c r="A463" s="283">
        <f>IF('Форма 4.6'!$E$102="",1,0)</f>
        <v>0</v>
      </c>
    </row>
    <row r="464" spans="1:1">
      <c r="A464" s="283">
        <f>IF('Форма 4.6'!$E$103="",1,0)</f>
        <v>0</v>
      </c>
    </row>
    <row r="465" spans="1:1">
      <c r="A465" s="283">
        <f>IF('Форма 4.6'!$E$104="",1,0)</f>
        <v>0</v>
      </c>
    </row>
    <row r="466" spans="1:1">
      <c r="A466" s="283">
        <f>IF('Форма 4.6'!$E$105="",1,0)</f>
        <v>0</v>
      </c>
    </row>
    <row r="467" spans="1:1">
      <c r="A467" s="283">
        <f>IF('Форма 4.6'!$E$106="",1,0)</f>
        <v>0</v>
      </c>
    </row>
    <row r="468" spans="1:1">
      <c r="A468" s="283">
        <f>IF('Форма 4.6'!$E$107="",1,0)</f>
        <v>0</v>
      </c>
    </row>
    <row r="469" spans="1:1">
      <c r="A469" s="283">
        <f>IF('Форма 4.6'!$E$108="",1,0)</f>
        <v>0</v>
      </c>
    </row>
    <row r="470" spans="1:1">
      <c r="A470" s="283">
        <f>IF('Форма 4.6'!$E$109="",1,0)</f>
        <v>0</v>
      </c>
    </row>
  </sheetData>
  <sheetProtection formatColumns="0" formatRows="0"/>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482"/>
      <c r="E1" s="482"/>
      <c r="F1" s="482"/>
      <c r="G1" s="482"/>
      <c r="H1" s="482"/>
      <c r="I1" s="482"/>
      <c r="J1" s="482"/>
      <c r="K1" s="482"/>
    </row>
    <row r="2" spans="1:11" ht="14.25">
      <c r="A2" s="120">
        <v>1</v>
      </c>
      <c r="B2" s="131" t="s">
        <v>146</v>
      </c>
      <c r="C2" s="120"/>
      <c r="D2" s="482"/>
      <c r="E2" s="482"/>
      <c r="F2" s="482"/>
      <c r="G2" s="482"/>
      <c r="H2" s="482"/>
      <c r="I2" s="482"/>
      <c r="J2" s="482"/>
      <c r="K2" s="482"/>
    </row>
    <row r="3" spans="1:11" ht="22.5">
      <c r="A3" s="120">
        <v>2</v>
      </c>
      <c r="B3" s="131" t="s">
        <v>147</v>
      </c>
      <c r="C3" s="120"/>
      <c r="D3" s="483"/>
      <c r="E3" s="483"/>
      <c r="F3" s="483"/>
      <c r="G3" s="483"/>
      <c r="H3" s="483"/>
      <c r="I3" s="483"/>
      <c r="J3" s="483"/>
      <c r="K3" s="483"/>
    </row>
    <row r="4" spans="1:11" ht="14.25">
      <c r="B4" s="130" t="s">
        <v>154</v>
      </c>
      <c r="C4" s="120"/>
      <c r="D4" s="484"/>
      <c r="E4" s="483"/>
      <c r="F4" s="483"/>
      <c r="G4" s="483"/>
      <c r="H4" s="483"/>
      <c r="I4" s="483"/>
      <c r="J4" s="483"/>
      <c r="K4" s="483"/>
    </row>
    <row r="5" spans="1:11" ht="33.75">
      <c r="A5" s="120">
        <v>1</v>
      </c>
      <c r="B5" s="131" t="s">
        <v>200</v>
      </c>
      <c r="C5" s="120"/>
      <c r="D5" s="481"/>
      <c r="E5" s="481"/>
      <c r="F5" s="481"/>
      <c r="G5" s="481"/>
      <c r="H5" s="481"/>
      <c r="I5" s="481"/>
      <c r="J5" s="481"/>
      <c r="K5" s="481"/>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odUpdTemplLogger">
    <tabColor indexed="24"/>
  </sheetPr>
  <dimension ref="A1:D19"/>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79">
        <v>45112.422546296293</v>
      </c>
      <c r="B2" s="6" t="s">
        <v>387</v>
      </c>
      <c r="C2" s="6" t="s">
        <v>223</v>
      </c>
    </row>
    <row r="3" spans="1:4">
      <c r="A3" s="279">
        <v>45112.42255787037</v>
      </c>
      <c r="B3" s="6" t="s">
        <v>388</v>
      </c>
      <c r="C3" s="6" t="s">
        <v>223</v>
      </c>
    </row>
    <row r="4" spans="1:4" ht="22.5">
      <c r="A4" s="279">
        <v>45112.42255787037</v>
      </c>
      <c r="B4" s="6" t="s">
        <v>389</v>
      </c>
      <c r="C4" s="6" t="s">
        <v>223</v>
      </c>
    </row>
    <row r="5" spans="1:4">
      <c r="A5" s="279">
        <v>45112.42255787037</v>
      </c>
      <c r="B5" s="6" t="s">
        <v>390</v>
      </c>
      <c r="C5" s="6" t="s">
        <v>223</v>
      </c>
    </row>
    <row r="6" spans="1:4">
      <c r="A6" s="279">
        <v>45112.422581018516</v>
      </c>
      <c r="B6" s="6" t="s">
        <v>391</v>
      </c>
      <c r="C6" s="6" t="s">
        <v>223</v>
      </c>
    </row>
    <row r="7" spans="1:4" ht="22.5">
      <c r="A7" s="279">
        <v>45112.422615740739</v>
      </c>
      <c r="B7" s="6" t="s">
        <v>392</v>
      </c>
      <c r="C7" s="6" t="s">
        <v>223</v>
      </c>
    </row>
    <row r="8" spans="1:4" ht="22.5">
      <c r="A8" s="279">
        <v>45112.422627314816</v>
      </c>
      <c r="B8" s="6" t="s">
        <v>393</v>
      </c>
      <c r="C8" s="6" t="s">
        <v>223</v>
      </c>
    </row>
    <row r="9" spans="1:4">
      <c r="A9" s="279">
        <v>45112.422627314816</v>
      </c>
      <c r="B9" s="6" t="s">
        <v>394</v>
      </c>
      <c r="C9" s="6" t="s">
        <v>223</v>
      </c>
    </row>
    <row r="10" spans="1:4" ht="22.5">
      <c r="A10" s="279">
        <v>45112.422662037039</v>
      </c>
      <c r="B10" s="6" t="s">
        <v>395</v>
      </c>
      <c r="C10" s="6" t="s">
        <v>223</v>
      </c>
    </row>
    <row r="11" spans="1:4" ht="22.5">
      <c r="A11" s="279">
        <v>45112.422696759262</v>
      </c>
      <c r="B11" s="6" t="s">
        <v>396</v>
      </c>
      <c r="C11" s="6" t="s">
        <v>223</v>
      </c>
    </row>
    <row r="12" spans="1:4">
      <c r="A12" s="279">
        <v>45112.422881944447</v>
      </c>
      <c r="B12" s="6" t="s">
        <v>387</v>
      </c>
      <c r="C12" s="6" t="s">
        <v>223</v>
      </c>
    </row>
    <row r="13" spans="1:4">
      <c r="A13" s="279">
        <v>45112.422893518517</v>
      </c>
      <c r="B13" s="6" t="s">
        <v>408</v>
      </c>
      <c r="C13" s="6" t="s">
        <v>223</v>
      </c>
    </row>
    <row r="14" spans="1:4">
      <c r="A14" s="279">
        <v>45112.423009259262</v>
      </c>
      <c r="B14" s="6" t="s">
        <v>387</v>
      </c>
      <c r="C14" s="6" t="s">
        <v>223</v>
      </c>
    </row>
    <row r="15" spans="1:4">
      <c r="A15" s="279">
        <v>45112.423020833332</v>
      </c>
      <c r="B15" s="6" t="s">
        <v>408</v>
      </c>
      <c r="C15" s="6" t="s">
        <v>223</v>
      </c>
    </row>
    <row r="16" spans="1:4">
      <c r="A16" s="279">
        <v>45112.423854166664</v>
      </c>
      <c r="B16" s="6" t="s">
        <v>387</v>
      </c>
      <c r="C16" s="6" t="s">
        <v>223</v>
      </c>
    </row>
    <row r="17" spans="1:3">
      <c r="A17" s="279">
        <v>45112.42386574074</v>
      </c>
      <c r="B17" s="6" t="s">
        <v>408</v>
      </c>
      <c r="C17" s="6" t="s">
        <v>223</v>
      </c>
    </row>
    <row r="18" spans="1:3">
      <c r="A18" s="279">
        <v>45112.571620370371</v>
      </c>
      <c r="B18" s="6" t="s">
        <v>387</v>
      </c>
      <c r="C18" s="6" t="s">
        <v>223</v>
      </c>
    </row>
    <row r="19" spans="1:3">
      <c r="A19" s="279">
        <v>45112.571631944447</v>
      </c>
      <c r="B19" s="6" t="s">
        <v>408</v>
      </c>
      <c r="C19" s="6" t="s">
        <v>223</v>
      </c>
    </row>
  </sheetData>
  <sheetProtection algorithmName="SHA-512" hashValue="Z+ehFYHivfw+Qhl0p4NSwGDRiz2W+TXVM9Ls0DKadIgyPaj5le+6AU13mxpeH5/98zIWPMON/gfMLpbRPqxaLQ==" saltValue="b+qy2IpJZgEMHalzeJxmd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3"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2"/>
      <c r="V3" s="14"/>
      <c r="W3" s="14"/>
    </row>
    <row r="5" spans="1:83" ht="15" customHeight="1">
      <c r="D5" s="170"/>
      <c r="E5" s="172"/>
    </row>
    <row r="7" spans="1:83">
      <c r="A7" s="14" t="s">
        <v>242</v>
      </c>
      <c r="B7" s="14"/>
      <c r="C7" s="14"/>
      <c r="D7" s="14"/>
      <c r="E7" s="14"/>
      <c r="F7" s="14"/>
      <c r="G7" s="14"/>
      <c r="H7" s="14"/>
      <c r="I7" s="14"/>
      <c r="J7" s="14"/>
      <c r="K7" s="14"/>
      <c r="L7" s="14"/>
      <c r="M7" s="14"/>
      <c r="N7" s="14"/>
      <c r="O7" s="14"/>
      <c r="P7" s="14"/>
      <c r="Q7" s="14"/>
      <c r="R7" s="14"/>
      <c r="S7" s="14"/>
      <c r="T7" s="14"/>
      <c r="U7" s="182"/>
      <c r="V7" s="14"/>
      <c r="W7" s="14"/>
    </row>
    <row r="9" spans="1:83" s="7" customFormat="1" ht="15" customHeight="1">
      <c r="C9" s="83"/>
      <c r="D9" s="170"/>
      <c r="E9" s="171"/>
      <c r="U9" s="181"/>
    </row>
    <row r="13" spans="1:83">
      <c r="A13" s="14" t="s">
        <v>173</v>
      </c>
      <c r="B13" s="14"/>
      <c r="C13" s="14"/>
      <c r="D13" s="14"/>
      <c r="E13" s="14"/>
      <c r="F13" s="14"/>
      <c r="G13" s="14"/>
      <c r="H13" s="14"/>
      <c r="I13" s="14"/>
      <c r="J13" s="14"/>
      <c r="K13" s="14"/>
      <c r="L13" s="14"/>
      <c r="M13" s="14"/>
      <c r="N13" s="14"/>
      <c r="O13" s="14"/>
      <c r="P13" s="14"/>
      <c r="Q13" s="14"/>
      <c r="R13" s="14"/>
      <c r="S13" s="14"/>
      <c r="T13" s="14"/>
      <c r="U13" s="182"/>
      <c r="V13" s="14"/>
      <c r="W13" s="14"/>
    </row>
    <row r="14" spans="1:83">
      <c r="D14" s="219"/>
      <c r="E14" s="219"/>
      <c r="F14" s="219"/>
      <c r="G14" s="219"/>
      <c r="H14" s="219"/>
      <c r="I14" s="219"/>
      <c r="J14" s="219"/>
      <c r="K14" s="219"/>
      <c r="L14" s="219"/>
    </row>
    <row r="15" spans="1:83" ht="15" customHeight="1">
      <c r="A15" s="31"/>
      <c r="B15" s="134" t="s">
        <v>149</v>
      </c>
      <c r="C15" s="494"/>
      <c r="D15" s="468">
        <v>1</v>
      </c>
      <c r="E15" s="495"/>
      <c r="F15" s="220"/>
      <c r="G15" s="132">
        <v>0</v>
      </c>
      <c r="H15" s="221"/>
      <c r="I15" s="133"/>
      <c r="J15" s="222" t="s">
        <v>253</v>
      </c>
      <c r="K15" s="145"/>
      <c r="L15" s="163"/>
      <c r="M15" s="217">
        <f>mergeValue(H15)</f>
        <v>0</v>
      </c>
      <c r="N15" s="216"/>
      <c r="O15" s="216"/>
      <c r="P15" s="217" t="str">
        <f t="array" ref="P15">IF(ISERROR(MATCH(MID(Q15,1,250),MID(note_ter,1,250),0)),"n","y")</f>
        <v>y</v>
      </c>
      <c r="Q15" s="216"/>
      <c r="R15" s="217" t="str">
        <f>K15&amp;"("&amp;L15&amp;")"</f>
        <v>()</v>
      </c>
      <c r="S15" s="134"/>
      <c r="T15" s="134"/>
      <c r="U15" s="177"/>
      <c r="V15" s="134"/>
      <c r="W15" s="134"/>
      <c r="X15" s="134"/>
      <c r="Y15" s="91"/>
      <c r="Z15" s="91"/>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91"/>
      <c r="BW15" s="91"/>
      <c r="BX15" s="91"/>
      <c r="BY15" s="91"/>
      <c r="BZ15" s="91"/>
      <c r="CA15" s="91"/>
      <c r="CB15" s="91"/>
      <c r="CC15" s="91"/>
      <c r="CD15" s="91"/>
      <c r="CE15" s="91"/>
    </row>
    <row r="16" spans="1:83" ht="15" customHeight="1">
      <c r="A16" s="31"/>
      <c r="B16" s="31"/>
      <c r="C16" s="494"/>
      <c r="D16" s="468"/>
      <c r="E16" s="495"/>
      <c r="F16" s="133"/>
      <c r="G16" s="139"/>
      <c r="H16" s="145" t="s">
        <v>50</v>
      </c>
      <c r="I16" s="139"/>
      <c r="J16" s="139"/>
      <c r="K16" s="162"/>
      <c r="L16" s="163"/>
      <c r="M16" s="216"/>
      <c r="N16" s="216"/>
      <c r="O16" s="216"/>
      <c r="P16" s="216"/>
      <c r="Q16" s="217"/>
      <c r="R16" s="216"/>
      <c r="S16" s="134"/>
      <c r="T16" s="134"/>
      <c r="U16" s="177"/>
      <c r="V16" s="134"/>
      <c r="W16" s="134"/>
      <c r="X16" s="134"/>
      <c r="Y16" s="91"/>
      <c r="Z16" s="91"/>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3"/>
      <c r="R18" s="14"/>
      <c r="S18" s="14"/>
      <c r="T18" s="14"/>
      <c r="U18" s="182"/>
      <c r="V18" s="14"/>
      <c r="W18" s="14"/>
    </row>
    <row r="19" spans="1:83">
      <c r="F19" s="219"/>
      <c r="G19" s="219"/>
      <c r="H19" s="219"/>
      <c r="I19" s="219"/>
      <c r="J19" s="219"/>
      <c r="K19" s="219"/>
      <c r="L19" s="219"/>
      <c r="Q19" s="91"/>
    </row>
    <row r="20" spans="1:83" ht="15" customHeight="1">
      <c r="A20" s="31"/>
      <c r="B20" s="134" t="s">
        <v>149</v>
      </c>
      <c r="C20" s="496"/>
      <c r="D20" s="32"/>
      <c r="E20" s="32"/>
      <c r="F20" s="497"/>
      <c r="G20" s="468">
        <v>0</v>
      </c>
      <c r="H20" s="485"/>
      <c r="I20" s="133"/>
      <c r="J20" s="222" t="s">
        <v>253</v>
      </c>
      <c r="K20" s="145"/>
      <c r="L20" s="163"/>
      <c r="M20" s="217">
        <f>mergeValue(H20)</f>
        <v>0</v>
      </c>
      <c r="N20" s="216"/>
      <c r="O20" s="216"/>
      <c r="P20" s="216"/>
      <c r="Q20" s="216"/>
      <c r="R20" s="217" t="str">
        <f>K20&amp;"("&amp;L20&amp;")"</f>
        <v>()</v>
      </c>
      <c r="S20" s="134"/>
      <c r="T20" s="134"/>
      <c r="U20" s="177"/>
      <c r="V20" s="134"/>
      <c r="W20" s="134"/>
      <c r="X20" s="134"/>
      <c r="Y20" s="91"/>
      <c r="Z20" s="91"/>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91"/>
      <c r="BW20" s="91"/>
      <c r="BX20" s="91"/>
      <c r="BY20" s="91"/>
      <c r="BZ20" s="91"/>
      <c r="CA20" s="91"/>
      <c r="CB20" s="91"/>
      <c r="CC20" s="91"/>
      <c r="CD20" s="91"/>
      <c r="CE20" s="91"/>
    </row>
    <row r="21" spans="1:83" ht="15" customHeight="1">
      <c r="A21" s="31"/>
      <c r="B21" s="31"/>
      <c r="C21" s="496"/>
      <c r="D21" s="32"/>
      <c r="E21" s="32"/>
      <c r="F21" s="497"/>
      <c r="G21" s="468"/>
      <c r="H21" s="485"/>
      <c r="I21" s="139"/>
      <c r="J21" s="139"/>
      <c r="K21" s="145" t="s">
        <v>49</v>
      </c>
      <c r="L21" s="163"/>
      <c r="M21" s="216"/>
      <c r="N21" s="216"/>
      <c r="O21" s="216"/>
      <c r="P21" s="216"/>
      <c r="Q21" s="217"/>
      <c r="R21" s="216"/>
      <c r="S21" s="134"/>
      <c r="T21" s="134"/>
      <c r="U21" s="177"/>
      <c r="V21" s="134"/>
      <c r="W21" s="134"/>
      <c r="X21" s="134"/>
      <c r="Y21" s="91"/>
      <c r="Z21" s="91"/>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3"/>
      <c r="R23" s="14"/>
      <c r="S23" s="14"/>
      <c r="T23" s="14"/>
      <c r="U23" s="182"/>
      <c r="V23" s="14"/>
      <c r="W23" s="14"/>
    </row>
    <row r="24" spans="1:83">
      <c r="Q24" s="91"/>
    </row>
    <row r="25" spans="1:83" ht="15" customHeight="1">
      <c r="A25" s="31"/>
      <c r="B25" s="134" t="s">
        <v>149</v>
      </c>
      <c r="C25" s="223"/>
      <c r="E25" s="84"/>
      <c r="I25" s="138"/>
      <c r="J25" s="132">
        <v>0</v>
      </c>
      <c r="K25" s="224"/>
      <c r="L25" s="135"/>
      <c r="M25" s="217">
        <f>mergeValue(H25)</f>
        <v>0</v>
      </c>
      <c r="N25" s="216"/>
      <c r="O25" s="216"/>
      <c r="P25" s="216"/>
      <c r="Q25" s="216"/>
      <c r="R25" s="217" t="str">
        <f>K25&amp;" ("&amp;L25&amp;")"</f>
        <v xml:space="preserve"> ()</v>
      </c>
      <c r="S25" s="134"/>
      <c r="T25" s="134"/>
      <c r="U25" s="177"/>
      <c r="V25" s="134"/>
      <c r="W25" s="134"/>
      <c r="X25" s="134"/>
      <c r="Y25" s="91"/>
      <c r="Z25" s="91"/>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2"/>
      <c r="V27" s="14"/>
      <c r="W27" s="14"/>
    </row>
    <row r="29" spans="1:83" s="124" customFormat="1" ht="15" customHeight="1">
      <c r="A29"/>
      <c r="B29"/>
      <c r="C29" s="32"/>
      <c r="D29" s="486" t="s">
        <v>26</v>
      </c>
      <c r="E29" s="487"/>
      <c r="F29" s="487" t="s">
        <v>19</v>
      </c>
      <c r="G29" s="488"/>
      <c r="H29" s="468">
        <v>1</v>
      </c>
      <c r="I29" s="492"/>
      <c r="J29" s="487" t="s">
        <v>19</v>
      </c>
      <c r="K29" s="142"/>
      <c r="L29" s="138" t="s">
        <v>26</v>
      </c>
      <c r="M29" s="149"/>
      <c r="N29" s="125"/>
      <c r="O29" s="125"/>
      <c r="P29" s="125"/>
      <c r="Q29" s="125"/>
      <c r="R29" s="125"/>
      <c r="S29" s="125"/>
      <c r="T29" s="125"/>
      <c r="U29" s="178"/>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486"/>
      <c r="E30" s="487"/>
      <c r="F30" s="487"/>
      <c r="G30" s="489"/>
      <c r="H30" s="468"/>
      <c r="I30" s="493"/>
      <c r="J30" s="487"/>
      <c r="K30" s="133"/>
      <c r="L30" s="139"/>
      <c r="M30" s="148" t="s">
        <v>335</v>
      </c>
      <c r="N30" s="125"/>
      <c r="O30" s="125"/>
      <c r="P30" s="125"/>
      <c r="Q30" s="125"/>
      <c r="R30" s="125"/>
      <c r="S30" s="125"/>
      <c r="T30" s="125"/>
      <c r="U30" s="178"/>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486"/>
      <c r="E31" s="487"/>
      <c r="F31" s="487"/>
      <c r="G31" s="133"/>
      <c r="H31" s="139"/>
      <c r="I31" s="136" t="s">
        <v>203</v>
      </c>
      <c r="J31" s="139"/>
      <c r="K31" s="139"/>
      <c r="L31" s="139"/>
      <c r="M31" s="140"/>
      <c r="N31" s="125"/>
      <c r="O31" s="125"/>
      <c r="P31" s="125"/>
      <c r="Q31" s="125"/>
      <c r="R31" s="125"/>
      <c r="S31" s="125"/>
      <c r="T31" s="125"/>
      <c r="U31" s="178"/>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2"/>
      <c r="V33" s="14"/>
      <c r="W33" s="14"/>
    </row>
    <row r="35" spans="1:38" s="124" customFormat="1" ht="15" customHeight="1">
      <c r="A35"/>
      <c r="B35"/>
      <c r="C35" s="32"/>
      <c r="D35"/>
      <c r="E35"/>
      <c r="F35"/>
      <c r="G35" s="498"/>
      <c r="H35" s="468">
        <v>1</v>
      </c>
      <c r="I35" s="490"/>
      <c r="J35" s="487" t="s">
        <v>19</v>
      </c>
      <c r="K35" s="142"/>
      <c r="L35" s="138" t="s">
        <v>26</v>
      </c>
      <c r="M35" s="149"/>
      <c r="N35" s="125"/>
      <c r="O35" s="125"/>
      <c r="P35" s="125"/>
      <c r="Q35" s="125"/>
      <c r="R35" s="125"/>
      <c r="S35" s="125"/>
      <c r="T35" s="125"/>
      <c r="U35" s="178"/>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499"/>
      <c r="H36" s="468"/>
      <c r="I36" s="491"/>
      <c r="J36" s="487"/>
      <c r="K36" s="133"/>
      <c r="L36" s="139"/>
      <c r="M36" s="148" t="s">
        <v>335</v>
      </c>
      <c r="N36" s="125"/>
      <c r="O36" s="125"/>
      <c r="P36" s="125"/>
      <c r="Q36" s="125"/>
      <c r="R36" s="125"/>
      <c r="S36" s="125"/>
      <c r="T36" s="125"/>
      <c r="U36" s="178"/>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2"/>
      <c r="V38" s="14"/>
      <c r="W38" s="14"/>
    </row>
    <row r="40" spans="1:38" s="124" customFormat="1" ht="15" customHeight="1">
      <c r="A40"/>
      <c r="B40"/>
      <c r="C40" s="32"/>
      <c r="D40"/>
      <c r="E40"/>
      <c r="F40"/>
      <c r="G40"/>
      <c r="H40"/>
      <c r="I40"/>
      <c r="J40"/>
      <c r="K40" s="141"/>
      <c r="L40" s="138" t="s">
        <v>26</v>
      </c>
      <c r="M40" s="150"/>
      <c r="N40" s="169"/>
      <c r="O40" s="125"/>
      <c r="P40" s="125"/>
      <c r="Q40" s="125"/>
      <c r="R40" s="125"/>
      <c r="S40" s="125"/>
      <c r="T40" s="125"/>
      <c r="U40" s="178"/>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6"/>
      <c r="D45" s="197"/>
      <c r="E45" s="198"/>
      <c r="F45" s="199"/>
      <c r="G45" s="199"/>
      <c r="H45" s="199"/>
      <c r="I45" s="200"/>
      <c r="J45" s="201"/>
      <c r="K45" s="208"/>
      <c r="M45" s="202" t="str">
        <f>IF(ISERROR(INDEX(kind_of_nameforms,MATCH(E45,kind_of_forms,0),1)),"",INDEX(kind_of_nameforms,MATCH(E45,kind_of_forms,0),1))</f>
        <v/>
      </c>
      <c r="N45" s="215"/>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51"/>
      <c r="E49" s="219"/>
      <c r="F49" s="219"/>
      <c r="G49" s="219"/>
      <c r="U49" s="179"/>
    </row>
    <row r="50" spans="1:21">
      <c r="C50" s="91"/>
      <c r="D50" s="459" t="s">
        <v>244</v>
      </c>
      <c r="E50" s="460"/>
      <c r="F50" s="460"/>
      <c r="G50" s="461"/>
    </row>
    <row r="51" spans="1:21" s="15" customFormat="1" ht="11.25" customHeight="1">
      <c r="A51" s="27"/>
      <c r="C51" s="32"/>
      <c r="D51" s="456" t="s">
        <v>233</v>
      </c>
      <c r="E51" s="456"/>
      <c r="F51" s="456"/>
      <c r="G51" s="457" t="s">
        <v>234</v>
      </c>
      <c r="H51" s="134"/>
      <c r="R51" s="176"/>
    </row>
    <row r="52" spans="1:21" s="15" customFormat="1" ht="11.25" customHeight="1">
      <c r="A52" s="27"/>
      <c r="C52" s="32"/>
      <c r="D52" s="234" t="s">
        <v>25</v>
      </c>
      <c r="E52" s="137" t="s">
        <v>257</v>
      </c>
      <c r="F52" s="235" t="s">
        <v>223</v>
      </c>
      <c r="G52" s="458"/>
      <c r="H52" s="134"/>
      <c r="R52" s="176"/>
    </row>
    <row r="53" spans="1:21" s="15" customFormat="1" ht="12" customHeight="1">
      <c r="A53" s="27"/>
      <c r="C53" s="32"/>
      <c r="D53" s="250" t="s">
        <v>26</v>
      </c>
      <c r="E53" s="236">
        <v>2</v>
      </c>
      <c r="F53" s="237">
        <v>3</v>
      </c>
      <c r="G53" s="238">
        <v>4</v>
      </c>
      <c r="H53" s="134"/>
      <c r="R53" s="176"/>
    </row>
    <row r="54" spans="1:21" s="15" customFormat="1">
      <c r="A54" s="27"/>
      <c r="C54" s="32"/>
      <c r="D54" s="232">
        <v>1</v>
      </c>
      <c r="E54" s="239" t="s">
        <v>259</v>
      </c>
      <c r="F54" s="258" t="str">
        <f>IF(form_up_date="","",form_up_date)</f>
        <v>05.07.2023</v>
      </c>
      <c r="G54" s="260" t="s">
        <v>260</v>
      </c>
      <c r="H54" s="134"/>
      <c r="R54" s="176"/>
    </row>
    <row r="55" spans="1:21" s="15" customFormat="1" ht="45">
      <c r="A55" s="27"/>
      <c r="C55" s="32"/>
      <c r="D55" s="232" t="s">
        <v>271</v>
      </c>
      <c r="E55" s="239" t="s">
        <v>261</v>
      </c>
      <c r="F55" s="258"/>
      <c r="G55" s="225" t="s">
        <v>333</v>
      </c>
      <c r="H55" s="134"/>
      <c r="R55" s="176"/>
    </row>
    <row r="56" spans="1:21" s="15" customFormat="1">
      <c r="A56" s="27"/>
      <c r="C56" s="32"/>
      <c r="D56" s="232" t="s">
        <v>272</v>
      </c>
      <c r="E56" s="239" t="s">
        <v>262</v>
      </c>
      <c r="F56" s="258"/>
      <c r="G56" s="260" t="s">
        <v>263</v>
      </c>
      <c r="H56" s="134"/>
      <c r="R56" s="176"/>
    </row>
    <row r="57" spans="1:21" s="15" customFormat="1">
      <c r="A57" s="27"/>
      <c r="C57" s="32"/>
      <c r="D57" s="232" t="s">
        <v>273</v>
      </c>
      <c r="E57" s="239" t="s">
        <v>264</v>
      </c>
      <c r="F57" s="259" t="s">
        <v>265</v>
      </c>
      <c r="G57" s="225"/>
      <c r="H57" s="134"/>
      <c r="R57" s="176"/>
    </row>
    <row r="58" spans="1:21" s="15" customFormat="1">
      <c r="A58" s="27"/>
      <c r="C58" s="32"/>
      <c r="D58" s="132" t="str">
        <f>D57&amp;".1"</f>
        <v>4.1.1</v>
      </c>
      <c r="E58" s="240" t="s">
        <v>3</v>
      </c>
      <c r="F58" s="258" t="str">
        <f>IF(region_name="","",region_name)</f>
        <v>Орловская область</v>
      </c>
      <c r="G58" s="260" t="s">
        <v>266</v>
      </c>
      <c r="H58" s="134"/>
      <c r="R58" s="176"/>
    </row>
    <row r="59" spans="1:21" s="15" customFormat="1" ht="22.5">
      <c r="A59" s="27"/>
      <c r="C59" s="32"/>
      <c r="D59" s="232" t="s">
        <v>274</v>
      </c>
      <c r="E59" s="241" t="s">
        <v>267</v>
      </c>
      <c r="F59" s="258"/>
      <c r="G59" s="264" t="s">
        <v>268</v>
      </c>
      <c r="H59" s="134"/>
      <c r="R59" s="176"/>
    </row>
    <row r="60" spans="1:21" s="15" customFormat="1" ht="56.25">
      <c r="A60" s="27"/>
      <c r="C60" s="32"/>
      <c r="D60" s="232" t="s">
        <v>275</v>
      </c>
      <c r="E60" s="242" t="s">
        <v>269</v>
      </c>
      <c r="F60" s="258"/>
      <c r="G60" s="249" t="s">
        <v>332</v>
      </c>
      <c r="H60" s="134"/>
      <c r="R60" s="176"/>
    </row>
  </sheetData>
  <dataConsolidate link="1"/>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200-000000000000}">
      <formula1>900</formula1>
    </dataValidation>
    <dataValidation type="list" allowBlank="1" showInputMessage="1" showErrorMessage="1" sqref="I40" xr:uid="{00000000-0002-0000-1200-000001000000}">
      <formula1>DESCRIPTION_TERRITORY</formula1>
    </dataValidation>
    <dataValidation type="textLength" operator="lessThan" allowBlank="1" showInputMessage="1" showErrorMessage="1" error="Допускается ввод не более 900 символов!" sqref="M40 M29 M35" xr:uid="{00000000-0002-0000-12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2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2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2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200-000006000000}"/>
  </dataValidations>
  <pageMargins left="0.75" right="0.75" top="1" bottom="1" header="0.5" footer="0.5"/>
  <pageSetup paperSize="9" orientation="portrait" horizontalDpi="200" verticalDpi="2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6"/>
    <col min="13" max="16384" width="10.5703125" style="15"/>
  </cols>
  <sheetData>
    <row r="1" spans="1:12" s="134" customFormat="1" ht="15" hidden="1" customHeight="1">
      <c r="L1" s="177"/>
    </row>
    <row r="2" spans="1:12" s="134" customFormat="1" ht="15" hidden="1" customHeight="1">
      <c r="L2" s="177"/>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9"/>
    <col min="4" max="16384" width="9.140625" style="64"/>
  </cols>
  <sheetData>
    <row r="1" spans="1:3" hidden="1"/>
    <row r="2" spans="1:3" hidden="1"/>
    <row r="3" spans="1:3" hidden="1"/>
    <row r="4" spans="1:3" ht="10.5" customHeight="1"/>
    <row r="5" spans="1:3" s="31" customFormat="1" ht="30" customHeight="1">
      <c r="A5" s="27"/>
      <c r="C5" s="180"/>
    </row>
    <row r="6" spans="1:3" s="31" customFormat="1" ht="15" customHeight="1">
      <c r="A6" s="27"/>
      <c r="C6" s="180"/>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81"/>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8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8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8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800-000003000000}"/>
  </hyperlinks>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5">
    <tabColor indexed="47"/>
  </sheetPr>
  <dimension ref="A1"/>
  <sheetViews>
    <sheetView showGridLines="0" workbookViewId="0"/>
  </sheetViews>
  <sheetFormatPr defaultRowHeight="11.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51"/>
      <c r="B4" s="151"/>
    </row>
    <row r="5" spans="1:14" s="153" customFormat="1" ht="15">
      <c r="A5" s="151"/>
      <c r="B5" s="151"/>
      <c r="C5" s="152"/>
      <c r="D5" s="152"/>
      <c r="E5" s="152"/>
      <c r="F5" s="152"/>
      <c r="G5" s="152"/>
      <c r="H5" s="152"/>
      <c r="I5" s="152"/>
      <c r="J5" s="152"/>
      <c r="K5" s="152"/>
      <c r="L5" s="152"/>
      <c r="M5" s="152"/>
      <c r="N5" s="152"/>
    </row>
    <row r="6" spans="1:14" s="154" customFormat="1" ht="3" customHeight="1">
      <c r="A6" s="500"/>
      <c r="B6" s="500"/>
      <c r="C6" s="155"/>
      <c r="D6" s="155"/>
      <c r="E6" s="155"/>
      <c r="F6" s="155"/>
      <c r="G6" s="155"/>
      <c r="H6" s="155"/>
      <c r="I6" s="155"/>
      <c r="J6" s="155"/>
      <c r="K6" s="155"/>
      <c r="L6" s="155"/>
      <c r="M6" s="155"/>
      <c r="N6" s="155"/>
    </row>
    <row r="7" spans="1:14" ht="3.75" customHeight="1">
      <c r="A7" s="500"/>
      <c r="B7" s="500"/>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2"/>
    </row>
    <row r="15" spans="1:14" ht="3" customHeight="1"/>
    <row r="16" spans="1:14" ht="0.2" customHeight="1"/>
    <row r="17" spans="1:14" s="153" customFormat="1" ht="0.2" customHeight="1">
      <c r="A17" s="156"/>
      <c r="B17" s="156"/>
      <c r="C17" s="152"/>
      <c r="D17" s="152"/>
      <c r="E17" s="152"/>
      <c r="F17" s="152"/>
      <c r="G17" s="152"/>
      <c r="H17" s="152"/>
      <c r="I17" s="152"/>
      <c r="J17" s="152"/>
      <c r="K17" s="152"/>
      <c r="L17" s="152"/>
      <c r="M17" s="152"/>
      <c r="N17" s="152"/>
    </row>
    <row r="18" spans="1:14" ht="23.25" customHeight="1">
      <c r="A18" s="501"/>
      <c r="B18" s="127"/>
    </row>
    <row r="19" spans="1:14" ht="23.25" customHeight="1">
      <c r="A19" s="501"/>
      <c r="B19" s="128"/>
    </row>
    <row r="20" spans="1:14" ht="14.25" customHeight="1">
      <c r="A20" s="62"/>
      <c r="B20" s="62"/>
    </row>
    <row r="21" spans="1:14" hidden="1">
      <c r="A21" s="157"/>
      <c r="B21" s="129"/>
    </row>
    <row r="22" spans="1:14" ht="15" customHeight="1">
      <c r="A22"/>
      <c r="B22"/>
    </row>
    <row r="23" spans="1:14" ht="15" customHeight="1">
      <c r="A23"/>
      <c r="B23"/>
    </row>
    <row r="24" spans="1:14" ht="15" customHeight="1">
      <c r="A24"/>
      <c r="B24"/>
    </row>
    <row r="25" spans="1:14" ht="15" customHeight="1">
      <c r="A25" s="158"/>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List09">
    <tabColor indexed="47"/>
  </sheetPr>
  <dimension ref="A12:A424"/>
  <sheetViews>
    <sheetView showGridLines="0" zoomScaleNormal="100" workbookViewId="0"/>
  </sheetViews>
  <sheetFormatPr defaultRowHeight="11.25"/>
  <cols>
    <col min="1" max="16384" width="9.140625" style="218"/>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00"/>
  <dimension ref="A1:Q47"/>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5"/>
    <col min="18" max="16384" width="9.140625" style="11"/>
  </cols>
  <sheetData>
    <row r="1" spans="1:17" s="9" customFormat="1" ht="13.5" hidden="1" customHeight="1">
      <c r="B1" s="10"/>
      <c r="F1" s="9">
        <v>31616395</v>
      </c>
      <c r="G1" s="74"/>
      <c r="I1" s="20"/>
      <c r="Q1" s="174"/>
    </row>
    <row r="2" spans="1:17" s="9" customFormat="1" ht="12" hidden="1" customHeight="1">
      <c r="B2" s="10"/>
      <c r="G2" s="74"/>
      <c r="I2" s="20"/>
      <c r="Q2" s="174"/>
    </row>
    <row r="3" spans="1:17" hidden="1"/>
    <row r="4" spans="1:17" ht="11.25" customHeight="1">
      <c r="F4" s="79" t="str">
        <f>version</f>
        <v>Версия 1.1.1</v>
      </c>
    </row>
    <row r="5" spans="1:17" ht="39.950000000000003" customHeight="1">
      <c r="E5" s="406" t="s">
        <v>349</v>
      </c>
      <c r="F5" s="406"/>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81" t="s">
        <v>19</v>
      </c>
      <c r="G11" s="11"/>
    </row>
    <row r="12" spans="1:17" ht="9.9499999999999993" customHeight="1">
      <c r="A12" s="73"/>
      <c r="D12" s="74"/>
      <c r="E12" s="72"/>
      <c r="F12" s="78"/>
    </row>
    <row r="13" spans="1:17" ht="19.5" customHeight="1">
      <c r="A13" s="73"/>
      <c r="D13" s="74"/>
      <c r="E13" s="75" t="s">
        <v>156</v>
      </c>
      <c r="F13" s="190" t="s">
        <v>229</v>
      </c>
    </row>
    <row r="14" spans="1:17" ht="22.5" hidden="1">
      <c r="A14" s="73"/>
      <c r="D14" s="74"/>
      <c r="E14" s="75" t="s">
        <v>120</v>
      </c>
      <c r="F14" s="253" t="s">
        <v>397</v>
      </c>
    </row>
    <row r="15" spans="1:17" ht="9.9499999999999993" hidden="1" customHeight="1">
      <c r="A15" s="73"/>
      <c r="D15" s="74"/>
      <c r="E15" s="72"/>
      <c r="F15" s="78"/>
    </row>
    <row r="16" spans="1:17" ht="33.75" hidden="1" customHeight="1">
      <c r="A16" s="73"/>
      <c r="D16" s="74"/>
      <c r="E16" s="122" t="s">
        <v>157</v>
      </c>
      <c r="F16" s="146"/>
    </row>
    <row r="17" spans="1:8" ht="33.75" hidden="1" customHeight="1">
      <c r="A17" s="73"/>
      <c r="D17" s="74"/>
      <c r="E17" s="122" t="s">
        <v>158</v>
      </c>
      <c r="F17" s="147"/>
    </row>
    <row r="18" spans="1:8" ht="3" customHeight="1">
      <c r="A18" s="73"/>
      <c r="D18" s="74"/>
      <c r="E18" s="72"/>
      <c r="F18" s="78"/>
    </row>
    <row r="19" spans="1:8" ht="19.5" customHeight="1">
      <c r="A19" s="73"/>
      <c r="D19" s="74"/>
      <c r="E19" s="72"/>
      <c r="F19" s="78" t="s">
        <v>113</v>
      </c>
    </row>
    <row r="20" spans="1:8" ht="19.5" customHeight="1">
      <c r="A20" s="73"/>
      <c r="C20" s="185">
        <v>2023</v>
      </c>
      <c r="D20" s="74"/>
      <c r="E20" s="72" t="s">
        <v>115</v>
      </c>
      <c r="F20" s="161">
        <v>2023</v>
      </c>
    </row>
    <row r="21" spans="1:8" ht="19.5" customHeight="1">
      <c r="A21" s="73"/>
      <c r="C21" s="185" t="s">
        <v>58</v>
      </c>
      <c r="D21" s="74"/>
      <c r="E21" s="72" t="s">
        <v>114</v>
      </c>
      <c r="F21" s="161" t="s">
        <v>58</v>
      </c>
    </row>
    <row r="22" spans="1:8" ht="9.9499999999999993" customHeight="1">
      <c r="A22" s="73"/>
      <c r="D22" s="74"/>
      <c r="E22" s="72"/>
      <c r="F22" s="78"/>
    </row>
    <row r="23" spans="1:8" ht="33.75" customHeight="1">
      <c r="E23" s="75" t="s">
        <v>27</v>
      </c>
      <c r="F23" s="281" t="s">
        <v>19</v>
      </c>
      <c r="G23" s="11"/>
    </row>
    <row r="24" spans="1:8" ht="3.6" customHeight="1">
      <c r="E24" s="72"/>
      <c r="F24" s="72"/>
      <c r="G24" s="72"/>
      <c r="H24" s="72"/>
    </row>
    <row r="25" spans="1:8" ht="30" customHeight="1">
      <c r="C25" s="76"/>
      <c r="D25" s="74"/>
      <c r="E25" s="72"/>
      <c r="F25" s="78"/>
      <c r="G25" s="82"/>
    </row>
    <row r="26" spans="1:8">
      <c r="C26" s="76"/>
      <c r="D26" s="74"/>
      <c r="E26" s="75" t="s">
        <v>336</v>
      </c>
      <c r="F26" s="41" t="s">
        <v>431</v>
      </c>
      <c r="G26" s="82"/>
    </row>
    <row r="27" spans="1:8" ht="19.5" hidden="1" customHeight="1">
      <c r="C27" s="76"/>
      <c r="D27" s="74"/>
      <c r="E27" s="75" t="s">
        <v>337</v>
      </c>
      <c r="F27" s="42"/>
      <c r="G27" s="82"/>
    </row>
    <row r="28" spans="1:8">
      <c r="C28" s="76"/>
      <c r="D28" s="74"/>
      <c r="E28" s="72" t="s">
        <v>4</v>
      </c>
      <c r="F28" s="41" t="s">
        <v>432</v>
      </c>
      <c r="G28" s="82"/>
    </row>
    <row r="29" spans="1:8">
      <c r="C29" s="76"/>
      <c r="D29" s="74"/>
      <c r="E29" s="72" t="s">
        <v>5</v>
      </c>
      <c r="F29" s="41" t="s">
        <v>433</v>
      </c>
      <c r="G29" s="82"/>
      <c r="H29" s="12"/>
    </row>
    <row r="30" spans="1:8" ht="19.5" hidden="1" customHeight="1">
      <c r="C30" s="76"/>
      <c r="D30" s="74"/>
      <c r="E30" s="72" t="s">
        <v>116</v>
      </c>
      <c r="F30" s="42"/>
      <c r="G30" s="82"/>
      <c r="H30" s="12"/>
    </row>
    <row r="31" spans="1:8" ht="9.75" customHeight="1">
      <c r="A31" s="73"/>
      <c r="D31" s="74"/>
      <c r="E31" s="72"/>
      <c r="F31" s="78"/>
    </row>
    <row r="32" spans="1:8" ht="27.75" customHeight="1">
      <c r="A32" s="73"/>
      <c r="D32" s="74"/>
      <c r="E32" s="75" t="s">
        <v>350</v>
      </c>
      <c r="F32" s="282" t="s">
        <v>353</v>
      </c>
    </row>
    <row r="33" spans="1:6" ht="9.75" customHeight="1">
      <c r="A33" s="73"/>
      <c r="D33" s="74"/>
      <c r="E33" s="72"/>
      <c r="F33" s="78"/>
    </row>
    <row r="34" spans="1:6" ht="19.5" customHeight="1">
      <c r="B34" s="13"/>
      <c r="D34" s="36"/>
      <c r="E34" s="77" t="s">
        <v>101</v>
      </c>
      <c r="F34" s="47" t="s">
        <v>1187</v>
      </c>
    </row>
    <row r="35" spans="1:6" ht="19.5" customHeight="1">
      <c r="B35" s="13"/>
      <c r="D35" s="36"/>
      <c r="E35" s="77" t="s">
        <v>108</v>
      </c>
      <c r="F35" s="47" t="s">
        <v>1188</v>
      </c>
    </row>
    <row r="36" spans="1:6" ht="3" customHeight="1">
      <c r="B36" s="13"/>
      <c r="D36" s="36"/>
      <c r="E36" s="77"/>
      <c r="F36" s="77"/>
    </row>
    <row r="37" spans="1:6" ht="19.5" customHeight="1">
      <c r="E37" s="48"/>
      <c r="F37" s="78" t="s">
        <v>205</v>
      </c>
    </row>
    <row r="38" spans="1:6" ht="19.5" customHeight="1">
      <c r="E38" s="77" t="s">
        <v>21</v>
      </c>
      <c r="F38" s="47" t="s">
        <v>1189</v>
      </c>
    </row>
    <row r="39" spans="1:6" ht="19.5" customHeight="1">
      <c r="E39" s="77" t="s">
        <v>22</v>
      </c>
      <c r="F39" s="47" t="s">
        <v>1190</v>
      </c>
    </row>
    <row r="40" spans="1:6" ht="19.5" customHeight="1">
      <c r="E40" s="77" t="s">
        <v>28</v>
      </c>
      <c r="F40" s="47" t="s">
        <v>1191</v>
      </c>
    </row>
    <row r="41" spans="1:6" ht="19.5" customHeight="1">
      <c r="E41" s="77" t="s">
        <v>23</v>
      </c>
      <c r="F41" s="47" t="s">
        <v>1192</v>
      </c>
    </row>
    <row r="42" spans="1:6" ht="3" customHeight="1">
      <c r="E42" s="77"/>
      <c r="F42" s="36"/>
    </row>
    <row r="43" spans="1:6" ht="30" customHeight="1">
      <c r="E43" s="77"/>
      <c r="F43" s="36"/>
    </row>
    <row r="44" spans="1:6" ht="9.9499999999999993" customHeight="1"/>
    <row r="45" spans="1:6" ht="88.5" hidden="1" customHeight="1">
      <c r="E45" s="407" t="s">
        <v>356</v>
      </c>
      <c r="F45" s="407"/>
    </row>
    <row r="47" spans="1:6">
      <c r="A47" s="11"/>
    </row>
  </sheetData>
  <sheetProtection algorithmName="SHA-512" hashValue="jQ3Y18xlPUjSIuJGDWK0FgwYO7O74LcjIpQB1RiH3Pish8lv0+h6LYgptCeGSqHKDrL1h3l5T7YwLIq9v00jXQ==" saltValue="YFxM4e9+ItS+BFI3tiV4MA==" spinCount="100000" sheet="1" objects="1" scenarios="1" formatColumns="0" formatRows="0"/>
  <dataConsolidate leftLabels="1" link="1"/>
  <mergeCells count="2">
    <mergeCell ref="E5:F5"/>
    <mergeCell ref="E45:F4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8:F41 F34:F35" xr:uid="{00000000-0002-0000-02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2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200-000002000000}"/>
    <dataValidation type="whole" allowBlank="1" showInputMessage="1" showErrorMessage="1" errorTitle="Ошибка" error="Допускается ввод чисел от 2 до 99!" prompt="Введите число от 2 до 99" sqref="F17" xr:uid="{00000000-0002-0000-02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200-000004000000}"/>
    <dataValidation type="list" allowBlank="1" showInputMessage="1" showErrorMessage="1" errorTitle="Ошибка" error="Выберите значение из списка" prompt="Выберите значение из списка" sqref="F21" xr:uid="{00000000-0002-0000-0200-000005000000}">
      <formula1>QUARTER</formula1>
    </dataValidation>
    <dataValidation type="list" allowBlank="1" showInputMessage="1" showErrorMessage="1" sqref="F20" xr:uid="{00000000-0002-0000-0200-00000600000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REESTR_VED">
    <tabColor indexed="47"/>
  </sheetPr>
  <dimension ref="A1:B1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4190064</v>
      </c>
      <c r="B2" s="30" t="s">
        <v>398</v>
      </c>
    </row>
    <row r="3" spans="1:2">
      <c r="A3" s="30">
        <v>4190065</v>
      </c>
      <c r="B3" s="30" t="s">
        <v>399</v>
      </c>
    </row>
    <row r="4" spans="1:2">
      <c r="A4" s="30">
        <v>4190066</v>
      </c>
      <c r="B4" s="30" t="s">
        <v>400</v>
      </c>
    </row>
    <row r="5" spans="1:2">
      <c r="A5" s="30">
        <v>4190067</v>
      </c>
      <c r="B5" s="30" t="s">
        <v>401</v>
      </c>
    </row>
    <row r="6" spans="1:2">
      <c r="A6" s="30">
        <v>4190068</v>
      </c>
      <c r="B6" s="30" t="s">
        <v>402</v>
      </c>
    </row>
    <row r="7" spans="1:2">
      <c r="A7" s="30">
        <v>4190069</v>
      </c>
      <c r="B7" s="30" t="s">
        <v>403</v>
      </c>
    </row>
    <row r="8" spans="1:2">
      <c r="A8" s="30">
        <v>4190070</v>
      </c>
      <c r="B8" s="30" t="s">
        <v>404</v>
      </c>
    </row>
    <row r="9" spans="1:2">
      <c r="A9" s="30">
        <v>4190071</v>
      </c>
      <c r="B9" s="30" t="s">
        <v>405</v>
      </c>
    </row>
    <row r="10" spans="1:2">
      <c r="A10" s="30">
        <v>4190072</v>
      </c>
      <c r="B10" s="30" t="s">
        <v>406</v>
      </c>
    </row>
    <row r="11" spans="1:2">
      <c r="A11" s="30">
        <v>4190073</v>
      </c>
      <c r="B11" s="30" t="s">
        <v>407</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200-000000000000}">
      <formula1>900</formula1>
    </dataValidation>
  </dataValidations>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SH_REESTR_ORG">
    <tabColor indexed="47"/>
  </sheetPr>
  <dimension ref="A1:J78"/>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80" t="s">
        <v>695</v>
      </c>
      <c r="B1" s="280" t="s">
        <v>409</v>
      </c>
      <c r="C1" s="280" t="s">
        <v>410</v>
      </c>
      <c r="D1" s="280" t="s">
        <v>411</v>
      </c>
      <c r="E1" s="280" t="s">
        <v>412</v>
      </c>
      <c r="F1" s="280" t="s">
        <v>413</v>
      </c>
      <c r="G1" s="280" t="s">
        <v>414</v>
      </c>
      <c r="H1" s="280" t="s">
        <v>415</v>
      </c>
      <c r="I1" s="280" t="s">
        <v>416</v>
      </c>
    </row>
    <row r="2" spans="1:10">
      <c r="A2" s="280">
        <v>1</v>
      </c>
      <c r="B2" s="280" t="s">
        <v>417</v>
      </c>
      <c r="C2" s="280" t="s">
        <v>306</v>
      </c>
      <c r="D2" s="280" t="s">
        <v>418</v>
      </c>
      <c r="E2" s="280" t="s">
        <v>419</v>
      </c>
      <c r="F2" s="280" t="s">
        <v>420</v>
      </c>
      <c r="G2" s="280" t="s">
        <v>421</v>
      </c>
      <c r="H2" s="280"/>
      <c r="I2" s="280"/>
      <c r="J2" t="s">
        <v>696</v>
      </c>
    </row>
    <row r="3" spans="1:10">
      <c r="A3" s="280">
        <v>2</v>
      </c>
      <c r="B3" s="280" t="s">
        <v>417</v>
      </c>
      <c r="C3" s="280" t="s">
        <v>306</v>
      </c>
      <c r="D3" s="280" t="s">
        <v>422</v>
      </c>
      <c r="E3" s="280" t="s">
        <v>423</v>
      </c>
      <c r="F3" s="280" t="s">
        <v>424</v>
      </c>
      <c r="G3" s="280" t="s">
        <v>425</v>
      </c>
      <c r="H3" s="280"/>
      <c r="I3" s="280"/>
      <c r="J3" t="s">
        <v>696</v>
      </c>
    </row>
    <row r="4" spans="1:10">
      <c r="A4" s="280">
        <v>3</v>
      </c>
      <c r="B4" s="280" t="s">
        <v>417</v>
      </c>
      <c r="C4" s="280" t="s">
        <v>306</v>
      </c>
      <c r="D4" s="280" t="s">
        <v>426</v>
      </c>
      <c r="E4" s="280" t="s">
        <v>427</v>
      </c>
      <c r="F4" s="280" t="s">
        <v>428</v>
      </c>
      <c r="G4" s="280" t="s">
        <v>429</v>
      </c>
      <c r="H4" s="280"/>
      <c r="I4" s="280"/>
      <c r="J4" t="s">
        <v>696</v>
      </c>
    </row>
    <row r="5" spans="1:10">
      <c r="A5" s="280">
        <v>4</v>
      </c>
      <c r="B5" s="280" t="s">
        <v>417</v>
      </c>
      <c r="C5" s="280" t="s">
        <v>306</v>
      </c>
      <c r="D5" s="280" t="s">
        <v>430</v>
      </c>
      <c r="E5" s="280" t="s">
        <v>431</v>
      </c>
      <c r="F5" s="280" t="s">
        <v>432</v>
      </c>
      <c r="G5" s="280" t="s">
        <v>433</v>
      </c>
      <c r="H5" s="280"/>
      <c r="I5" s="280"/>
      <c r="J5" t="s">
        <v>696</v>
      </c>
    </row>
    <row r="6" spans="1:10">
      <c r="A6" s="280">
        <v>5</v>
      </c>
      <c r="B6" s="280" t="s">
        <v>417</v>
      </c>
      <c r="C6" s="280" t="s">
        <v>306</v>
      </c>
      <c r="D6" s="280" t="s">
        <v>434</v>
      </c>
      <c r="E6" s="280" t="s">
        <v>435</v>
      </c>
      <c r="F6" s="280" t="s">
        <v>436</v>
      </c>
      <c r="G6" s="280" t="s">
        <v>437</v>
      </c>
      <c r="H6" s="280"/>
      <c r="I6" s="280"/>
      <c r="J6" t="s">
        <v>696</v>
      </c>
    </row>
    <row r="7" spans="1:10">
      <c r="A7" s="280">
        <v>6</v>
      </c>
      <c r="B7" s="280" t="s">
        <v>417</v>
      </c>
      <c r="C7" s="280" t="s">
        <v>306</v>
      </c>
      <c r="D7" s="280" t="s">
        <v>438</v>
      </c>
      <c r="E7" s="280" t="s">
        <v>439</v>
      </c>
      <c r="F7" s="280" t="s">
        <v>440</v>
      </c>
      <c r="G7" s="280" t="s">
        <v>441</v>
      </c>
      <c r="H7" s="280"/>
      <c r="I7" s="280"/>
      <c r="J7" t="s">
        <v>696</v>
      </c>
    </row>
    <row r="8" spans="1:10">
      <c r="A8" s="280">
        <v>7</v>
      </c>
      <c r="B8" s="280" t="s">
        <v>417</v>
      </c>
      <c r="C8" s="280" t="s">
        <v>306</v>
      </c>
      <c r="D8" s="280" t="s">
        <v>442</v>
      </c>
      <c r="E8" s="280" t="s">
        <v>443</v>
      </c>
      <c r="F8" s="280" t="s">
        <v>444</v>
      </c>
      <c r="G8" s="280" t="s">
        <v>445</v>
      </c>
      <c r="H8" s="280"/>
      <c r="I8" s="280"/>
      <c r="J8" t="s">
        <v>696</v>
      </c>
    </row>
    <row r="9" spans="1:10">
      <c r="A9" s="280">
        <v>8</v>
      </c>
      <c r="B9" s="280" t="s">
        <v>417</v>
      </c>
      <c r="C9" s="280" t="s">
        <v>306</v>
      </c>
      <c r="D9" s="280" t="s">
        <v>446</v>
      </c>
      <c r="E9" s="280" t="s">
        <v>447</v>
      </c>
      <c r="F9" s="280" t="s">
        <v>448</v>
      </c>
      <c r="G9" s="280" t="s">
        <v>449</v>
      </c>
      <c r="H9" s="280"/>
      <c r="I9" s="280"/>
      <c r="J9" t="s">
        <v>696</v>
      </c>
    </row>
    <row r="10" spans="1:10">
      <c r="A10" s="280">
        <v>9</v>
      </c>
      <c r="B10" s="280" t="s">
        <v>417</v>
      </c>
      <c r="C10" s="280" t="s">
        <v>306</v>
      </c>
      <c r="D10" s="280" t="s">
        <v>450</v>
      </c>
      <c r="E10" s="280" t="s">
        <v>451</v>
      </c>
      <c r="F10" s="280" t="s">
        <v>452</v>
      </c>
      <c r="G10" s="280" t="s">
        <v>453</v>
      </c>
      <c r="H10" s="280"/>
      <c r="I10" s="280"/>
      <c r="J10" t="s">
        <v>696</v>
      </c>
    </row>
    <row r="11" spans="1:10">
      <c r="A11" s="280">
        <v>10</v>
      </c>
      <c r="B11" s="280" t="s">
        <v>417</v>
      </c>
      <c r="C11" s="280" t="s">
        <v>306</v>
      </c>
      <c r="D11" s="280" t="s">
        <v>454</v>
      </c>
      <c r="E11" s="280" t="s">
        <v>455</v>
      </c>
      <c r="F11" s="280" t="s">
        <v>456</v>
      </c>
      <c r="G11" s="280" t="s">
        <v>457</v>
      </c>
      <c r="H11" s="280"/>
      <c r="I11" s="280"/>
      <c r="J11" t="s">
        <v>696</v>
      </c>
    </row>
    <row r="12" spans="1:10">
      <c r="A12" s="280">
        <v>11</v>
      </c>
      <c r="B12" s="280" t="s">
        <v>417</v>
      </c>
      <c r="C12" s="280" t="s">
        <v>306</v>
      </c>
      <c r="D12" s="280" t="s">
        <v>458</v>
      </c>
      <c r="E12" s="280" t="s">
        <v>459</v>
      </c>
      <c r="F12" s="280" t="s">
        <v>460</v>
      </c>
      <c r="G12" s="280" t="s">
        <v>461</v>
      </c>
      <c r="H12" s="280"/>
      <c r="I12" s="280"/>
      <c r="J12" t="s">
        <v>696</v>
      </c>
    </row>
    <row r="13" spans="1:10">
      <c r="A13" s="280">
        <v>12</v>
      </c>
      <c r="B13" s="280" t="s">
        <v>417</v>
      </c>
      <c r="C13" s="280" t="s">
        <v>306</v>
      </c>
      <c r="D13" s="280" t="s">
        <v>462</v>
      </c>
      <c r="E13" s="280" t="s">
        <v>463</v>
      </c>
      <c r="F13" s="280" t="s">
        <v>464</v>
      </c>
      <c r="G13" s="280" t="s">
        <v>465</v>
      </c>
      <c r="H13" s="280"/>
      <c r="I13" s="280"/>
      <c r="J13" t="s">
        <v>696</v>
      </c>
    </row>
    <row r="14" spans="1:10">
      <c r="A14" s="280">
        <v>13</v>
      </c>
      <c r="B14" s="280" t="s">
        <v>417</v>
      </c>
      <c r="C14" s="280" t="s">
        <v>306</v>
      </c>
      <c r="D14" s="280" t="s">
        <v>466</v>
      </c>
      <c r="E14" s="280" t="s">
        <v>467</v>
      </c>
      <c r="F14" s="280" t="s">
        <v>468</v>
      </c>
      <c r="G14" s="280" t="s">
        <v>469</v>
      </c>
      <c r="H14" s="280"/>
      <c r="I14" s="280"/>
      <c r="J14" t="s">
        <v>696</v>
      </c>
    </row>
    <row r="15" spans="1:10">
      <c r="A15" s="280">
        <v>14</v>
      </c>
      <c r="B15" s="280" t="s">
        <v>417</v>
      </c>
      <c r="C15" s="280" t="s">
        <v>306</v>
      </c>
      <c r="D15" s="280" t="s">
        <v>470</v>
      </c>
      <c r="E15" s="280" t="s">
        <v>471</v>
      </c>
      <c r="F15" s="280" t="s">
        <v>472</v>
      </c>
      <c r="G15" s="280" t="s">
        <v>473</v>
      </c>
      <c r="H15" s="280"/>
      <c r="I15" s="280"/>
      <c r="J15" t="s">
        <v>696</v>
      </c>
    </row>
    <row r="16" spans="1:10">
      <c r="A16" s="280">
        <v>15</v>
      </c>
      <c r="B16" s="280" t="s">
        <v>417</v>
      </c>
      <c r="C16" s="280" t="s">
        <v>306</v>
      </c>
      <c r="D16" s="280" t="s">
        <v>474</v>
      </c>
      <c r="E16" s="280" t="s">
        <v>475</v>
      </c>
      <c r="F16" s="280" t="s">
        <v>476</v>
      </c>
      <c r="G16" s="280" t="s">
        <v>433</v>
      </c>
      <c r="H16" s="280"/>
      <c r="I16" s="280"/>
      <c r="J16" t="s">
        <v>696</v>
      </c>
    </row>
    <row r="17" spans="1:10">
      <c r="A17" s="280">
        <v>16</v>
      </c>
      <c r="B17" s="280" t="s">
        <v>417</v>
      </c>
      <c r="C17" s="280" t="s">
        <v>306</v>
      </c>
      <c r="D17" s="280" t="s">
        <v>477</v>
      </c>
      <c r="E17" s="280" t="s">
        <v>478</v>
      </c>
      <c r="F17" s="280" t="s">
        <v>479</v>
      </c>
      <c r="G17" s="280" t="s">
        <v>480</v>
      </c>
      <c r="H17" s="280"/>
      <c r="I17" s="280"/>
      <c r="J17" t="s">
        <v>696</v>
      </c>
    </row>
    <row r="18" spans="1:10">
      <c r="A18" s="280">
        <v>17</v>
      </c>
      <c r="B18" s="280" t="s">
        <v>417</v>
      </c>
      <c r="C18" s="280" t="s">
        <v>306</v>
      </c>
      <c r="D18" s="280" t="s">
        <v>481</v>
      </c>
      <c r="E18" s="280" t="s">
        <v>482</v>
      </c>
      <c r="F18" s="280" t="s">
        <v>483</v>
      </c>
      <c r="G18" s="280" t="s">
        <v>484</v>
      </c>
      <c r="H18" s="280" t="s">
        <v>485</v>
      </c>
      <c r="I18" s="280"/>
      <c r="J18" t="s">
        <v>696</v>
      </c>
    </row>
    <row r="19" spans="1:10">
      <c r="A19" s="280">
        <v>18</v>
      </c>
      <c r="B19" s="280" t="s">
        <v>417</v>
      </c>
      <c r="C19" s="280" t="s">
        <v>306</v>
      </c>
      <c r="D19" s="280" t="s">
        <v>486</v>
      </c>
      <c r="E19" s="280" t="s">
        <v>487</v>
      </c>
      <c r="F19" s="280" t="s">
        <v>488</v>
      </c>
      <c r="G19" s="280" t="s">
        <v>489</v>
      </c>
      <c r="H19" s="280"/>
      <c r="I19" s="280"/>
      <c r="J19" t="s">
        <v>696</v>
      </c>
    </row>
    <row r="20" spans="1:10">
      <c r="A20" s="280">
        <v>19</v>
      </c>
      <c r="B20" s="280" t="s">
        <v>417</v>
      </c>
      <c r="C20" s="280" t="s">
        <v>306</v>
      </c>
      <c r="D20" s="280" t="s">
        <v>490</v>
      </c>
      <c r="E20" s="280" t="s">
        <v>491</v>
      </c>
      <c r="F20" s="280" t="s">
        <v>492</v>
      </c>
      <c r="G20" s="280" t="s">
        <v>493</v>
      </c>
      <c r="H20" s="280"/>
      <c r="I20" s="280"/>
      <c r="J20" t="s">
        <v>696</v>
      </c>
    </row>
    <row r="21" spans="1:10">
      <c r="A21" s="280">
        <v>20</v>
      </c>
      <c r="B21" s="280" t="s">
        <v>417</v>
      </c>
      <c r="C21" s="280" t="s">
        <v>306</v>
      </c>
      <c r="D21" s="280" t="s">
        <v>494</v>
      </c>
      <c r="E21" s="280" t="s">
        <v>495</v>
      </c>
      <c r="F21" s="280" t="s">
        <v>496</v>
      </c>
      <c r="G21" s="280" t="s">
        <v>497</v>
      </c>
      <c r="H21" s="280"/>
      <c r="I21" s="280"/>
      <c r="J21" t="s">
        <v>696</v>
      </c>
    </row>
    <row r="22" spans="1:10">
      <c r="A22" s="280">
        <v>21</v>
      </c>
      <c r="B22" s="280" t="s">
        <v>417</v>
      </c>
      <c r="C22" s="280" t="s">
        <v>306</v>
      </c>
      <c r="D22" s="280" t="s">
        <v>498</v>
      </c>
      <c r="E22" s="280" t="s">
        <v>499</v>
      </c>
      <c r="F22" s="280" t="s">
        <v>500</v>
      </c>
      <c r="G22" s="280" t="s">
        <v>484</v>
      </c>
      <c r="H22" s="280"/>
      <c r="I22" s="280"/>
      <c r="J22" t="s">
        <v>696</v>
      </c>
    </row>
    <row r="23" spans="1:10">
      <c r="A23" s="280">
        <v>22</v>
      </c>
      <c r="B23" s="280" t="s">
        <v>417</v>
      </c>
      <c r="C23" s="280" t="s">
        <v>306</v>
      </c>
      <c r="D23" s="280" t="s">
        <v>501</v>
      </c>
      <c r="E23" s="280" t="s">
        <v>502</v>
      </c>
      <c r="F23" s="280" t="s">
        <v>503</v>
      </c>
      <c r="G23" s="280" t="s">
        <v>484</v>
      </c>
      <c r="H23" s="280"/>
      <c r="I23" s="280"/>
      <c r="J23" t="s">
        <v>696</v>
      </c>
    </row>
    <row r="24" spans="1:10">
      <c r="A24" s="280">
        <v>23</v>
      </c>
      <c r="B24" s="280" t="s">
        <v>417</v>
      </c>
      <c r="C24" s="280" t="s">
        <v>306</v>
      </c>
      <c r="D24" s="280" t="s">
        <v>504</v>
      </c>
      <c r="E24" s="280" t="s">
        <v>505</v>
      </c>
      <c r="F24" s="280" t="s">
        <v>506</v>
      </c>
      <c r="G24" s="280" t="s">
        <v>507</v>
      </c>
      <c r="H24" s="280"/>
      <c r="I24" s="280"/>
      <c r="J24" t="s">
        <v>696</v>
      </c>
    </row>
    <row r="25" spans="1:10">
      <c r="A25" s="280">
        <v>24</v>
      </c>
      <c r="B25" s="280" t="s">
        <v>417</v>
      </c>
      <c r="C25" s="280" t="s">
        <v>306</v>
      </c>
      <c r="D25" s="280" t="s">
        <v>508</v>
      </c>
      <c r="E25" s="280" t="s">
        <v>509</v>
      </c>
      <c r="F25" s="280" t="s">
        <v>510</v>
      </c>
      <c r="G25" s="280" t="s">
        <v>511</v>
      </c>
      <c r="H25" s="280"/>
      <c r="I25" s="280"/>
      <c r="J25" t="s">
        <v>696</v>
      </c>
    </row>
    <row r="26" spans="1:10">
      <c r="A26" s="280">
        <v>25</v>
      </c>
      <c r="B26" s="280" t="s">
        <v>417</v>
      </c>
      <c r="C26" s="280" t="s">
        <v>306</v>
      </c>
      <c r="D26" s="280" t="s">
        <v>512</v>
      </c>
      <c r="E26" s="280" t="s">
        <v>513</v>
      </c>
      <c r="F26" s="280" t="s">
        <v>514</v>
      </c>
      <c r="G26" s="280" t="s">
        <v>515</v>
      </c>
      <c r="H26" s="280"/>
      <c r="I26" s="280"/>
      <c r="J26" t="s">
        <v>696</v>
      </c>
    </row>
    <row r="27" spans="1:10">
      <c r="A27" s="280">
        <v>26</v>
      </c>
      <c r="B27" s="280" t="s">
        <v>417</v>
      </c>
      <c r="C27" s="280" t="s">
        <v>306</v>
      </c>
      <c r="D27" s="280" t="s">
        <v>516</v>
      </c>
      <c r="E27" s="280" t="s">
        <v>517</v>
      </c>
      <c r="F27" s="280" t="s">
        <v>518</v>
      </c>
      <c r="G27" s="280" t="s">
        <v>519</v>
      </c>
      <c r="H27" s="280"/>
      <c r="I27" s="280"/>
      <c r="J27" t="s">
        <v>696</v>
      </c>
    </row>
    <row r="28" spans="1:10">
      <c r="A28" s="280">
        <v>27</v>
      </c>
      <c r="B28" s="280" t="s">
        <v>417</v>
      </c>
      <c r="C28" s="280" t="s">
        <v>306</v>
      </c>
      <c r="D28" s="280" t="s">
        <v>520</v>
      </c>
      <c r="E28" s="280" t="s">
        <v>521</v>
      </c>
      <c r="F28" s="280" t="s">
        <v>522</v>
      </c>
      <c r="G28" s="280" t="s">
        <v>493</v>
      </c>
      <c r="H28" s="280"/>
      <c r="I28" s="280"/>
      <c r="J28" t="s">
        <v>696</v>
      </c>
    </row>
    <row r="29" spans="1:10">
      <c r="A29" s="280">
        <v>28</v>
      </c>
      <c r="B29" s="280" t="s">
        <v>417</v>
      </c>
      <c r="C29" s="280" t="s">
        <v>306</v>
      </c>
      <c r="D29" s="280" t="s">
        <v>523</v>
      </c>
      <c r="E29" s="280" t="s">
        <v>524</v>
      </c>
      <c r="F29" s="280" t="s">
        <v>525</v>
      </c>
      <c r="G29" s="280" t="s">
        <v>526</v>
      </c>
      <c r="H29" s="280"/>
      <c r="I29" s="280"/>
      <c r="J29" t="s">
        <v>696</v>
      </c>
    </row>
    <row r="30" spans="1:10">
      <c r="A30" s="280">
        <v>29</v>
      </c>
      <c r="B30" s="280" t="s">
        <v>417</v>
      </c>
      <c r="C30" s="280" t="s">
        <v>306</v>
      </c>
      <c r="D30" s="280" t="s">
        <v>527</v>
      </c>
      <c r="E30" s="280" t="s">
        <v>528</v>
      </c>
      <c r="F30" s="280" t="s">
        <v>529</v>
      </c>
      <c r="G30" s="280" t="s">
        <v>530</v>
      </c>
      <c r="H30" s="280"/>
      <c r="I30" s="280"/>
      <c r="J30" t="s">
        <v>696</v>
      </c>
    </row>
    <row r="31" spans="1:10">
      <c r="A31" s="280">
        <v>30</v>
      </c>
      <c r="B31" s="280" t="s">
        <v>417</v>
      </c>
      <c r="C31" s="280" t="s">
        <v>306</v>
      </c>
      <c r="D31" s="280" t="s">
        <v>531</v>
      </c>
      <c r="E31" s="280" t="s">
        <v>532</v>
      </c>
      <c r="F31" s="280" t="s">
        <v>533</v>
      </c>
      <c r="G31" s="280" t="s">
        <v>493</v>
      </c>
      <c r="H31" s="280"/>
      <c r="I31" s="280"/>
      <c r="J31" t="s">
        <v>696</v>
      </c>
    </row>
    <row r="32" spans="1:10">
      <c r="A32" s="280">
        <v>31</v>
      </c>
      <c r="B32" s="280" t="s">
        <v>417</v>
      </c>
      <c r="C32" s="280" t="s">
        <v>306</v>
      </c>
      <c r="D32" s="280" t="s">
        <v>534</v>
      </c>
      <c r="E32" s="280" t="s">
        <v>535</v>
      </c>
      <c r="F32" s="280" t="s">
        <v>536</v>
      </c>
      <c r="G32" s="280" t="s">
        <v>519</v>
      </c>
      <c r="H32" s="280"/>
      <c r="I32" s="280"/>
      <c r="J32" t="s">
        <v>696</v>
      </c>
    </row>
    <row r="33" spans="1:10">
      <c r="A33" s="280">
        <v>32</v>
      </c>
      <c r="B33" s="280" t="s">
        <v>417</v>
      </c>
      <c r="C33" s="280" t="s">
        <v>306</v>
      </c>
      <c r="D33" s="280" t="s">
        <v>537</v>
      </c>
      <c r="E33" s="280" t="s">
        <v>538</v>
      </c>
      <c r="F33" s="280" t="s">
        <v>539</v>
      </c>
      <c r="G33" s="280" t="s">
        <v>465</v>
      </c>
      <c r="H33" s="280"/>
      <c r="I33" s="280" t="s">
        <v>540</v>
      </c>
      <c r="J33" t="s">
        <v>696</v>
      </c>
    </row>
    <row r="34" spans="1:10">
      <c r="A34" s="280">
        <v>33</v>
      </c>
      <c r="B34" s="280" t="s">
        <v>417</v>
      </c>
      <c r="C34" s="280" t="s">
        <v>306</v>
      </c>
      <c r="D34" s="280" t="s">
        <v>541</v>
      </c>
      <c r="E34" s="280" t="s">
        <v>542</v>
      </c>
      <c r="F34" s="280" t="s">
        <v>543</v>
      </c>
      <c r="G34" s="280" t="s">
        <v>433</v>
      </c>
      <c r="H34" s="280"/>
      <c r="I34" s="280"/>
      <c r="J34" t="s">
        <v>696</v>
      </c>
    </row>
    <row r="35" spans="1:10">
      <c r="A35" s="280">
        <v>34</v>
      </c>
      <c r="B35" s="280" t="s">
        <v>417</v>
      </c>
      <c r="C35" s="280" t="s">
        <v>306</v>
      </c>
      <c r="D35" s="280" t="s">
        <v>544</v>
      </c>
      <c r="E35" s="280" t="s">
        <v>545</v>
      </c>
      <c r="F35" s="280" t="s">
        <v>546</v>
      </c>
      <c r="G35" s="280" t="s">
        <v>547</v>
      </c>
      <c r="H35" s="280"/>
      <c r="I35" s="280"/>
      <c r="J35" t="s">
        <v>696</v>
      </c>
    </row>
    <row r="36" spans="1:10">
      <c r="A36" s="280">
        <v>35</v>
      </c>
      <c r="B36" s="280" t="s">
        <v>417</v>
      </c>
      <c r="C36" s="280" t="s">
        <v>306</v>
      </c>
      <c r="D36" s="280" t="s">
        <v>548</v>
      </c>
      <c r="E36" s="280" t="s">
        <v>549</v>
      </c>
      <c r="F36" s="280" t="s">
        <v>550</v>
      </c>
      <c r="G36" s="280" t="s">
        <v>551</v>
      </c>
      <c r="H36" s="280"/>
      <c r="I36" s="280"/>
      <c r="J36" t="s">
        <v>696</v>
      </c>
    </row>
    <row r="37" spans="1:10">
      <c r="A37" s="280">
        <v>36</v>
      </c>
      <c r="B37" s="280" t="s">
        <v>417</v>
      </c>
      <c r="C37" s="280" t="s">
        <v>306</v>
      </c>
      <c r="D37" s="280" t="s">
        <v>552</v>
      </c>
      <c r="E37" s="280" t="s">
        <v>553</v>
      </c>
      <c r="F37" s="280" t="s">
        <v>554</v>
      </c>
      <c r="G37" s="280" t="s">
        <v>555</v>
      </c>
      <c r="H37" s="280"/>
      <c r="I37" s="280"/>
      <c r="J37" t="s">
        <v>696</v>
      </c>
    </row>
    <row r="38" spans="1:10">
      <c r="A38" s="280">
        <v>37</v>
      </c>
      <c r="B38" s="280" t="s">
        <v>417</v>
      </c>
      <c r="C38" s="280" t="s">
        <v>306</v>
      </c>
      <c r="D38" s="280" t="s">
        <v>556</v>
      </c>
      <c r="E38" s="280" t="s">
        <v>557</v>
      </c>
      <c r="F38" s="280" t="s">
        <v>558</v>
      </c>
      <c r="G38" s="280" t="s">
        <v>559</v>
      </c>
      <c r="H38" s="280"/>
      <c r="I38" s="280"/>
      <c r="J38" t="s">
        <v>696</v>
      </c>
    </row>
    <row r="39" spans="1:10">
      <c r="A39" s="280">
        <v>38</v>
      </c>
      <c r="B39" s="280" t="s">
        <v>417</v>
      </c>
      <c r="C39" s="280" t="s">
        <v>306</v>
      </c>
      <c r="D39" s="280" t="s">
        <v>560</v>
      </c>
      <c r="E39" s="280" t="s">
        <v>561</v>
      </c>
      <c r="F39" s="280" t="s">
        <v>562</v>
      </c>
      <c r="G39" s="280" t="s">
        <v>493</v>
      </c>
      <c r="H39" s="280"/>
      <c r="I39" s="280"/>
      <c r="J39" t="s">
        <v>696</v>
      </c>
    </row>
    <row r="40" spans="1:10">
      <c r="A40" s="280">
        <v>39</v>
      </c>
      <c r="B40" s="280" t="s">
        <v>417</v>
      </c>
      <c r="C40" s="280" t="s">
        <v>306</v>
      </c>
      <c r="D40" s="280" t="s">
        <v>563</v>
      </c>
      <c r="E40" s="280" t="s">
        <v>564</v>
      </c>
      <c r="F40" s="280" t="s">
        <v>565</v>
      </c>
      <c r="G40" s="280" t="s">
        <v>519</v>
      </c>
      <c r="H40" s="280"/>
      <c r="I40" s="280"/>
      <c r="J40" t="s">
        <v>696</v>
      </c>
    </row>
    <row r="41" spans="1:10">
      <c r="A41" s="280">
        <v>40</v>
      </c>
      <c r="B41" s="280" t="s">
        <v>417</v>
      </c>
      <c r="C41" s="280" t="s">
        <v>306</v>
      </c>
      <c r="D41" s="280" t="s">
        <v>566</v>
      </c>
      <c r="E41" s="280" t="s">
        <v>567</v>
      </c>
      <c r="F41" s="280" t="s">
        <v>568</v>
      </c>
      <c r="G41" s="280" t="s">
        <v>493</v>
      </c>
      <c r="H41" s="280"/>
      <c r="I41" s="280"/>
      <c r="J41" t="s">
        <v>696</v>
      </c>
    </row>
    <row r="42" spans="1:10">
      <c r="A42" s="280">
        <v>41</v>
      </c>
      <c r="B42" s="280" t="s">
        <v>417</v>
      </c>
      <c r="C42" s="280" t="s">
        <v>306</v>
      </c>
      <c r="D42" s="280" t="s">
        <v>569</v>
      </c>
      <c r="E42" s="280" t="s">
        <v>570</v>
      </c>
      <c r="F42" s="280" t="s">
        <v>571</v>
      </c>
      <c r="G42" s="280" t="s">
        <v>433</v>
      </c>
      <c r="H42" s="280"/>
      <c r="I42" s="280"/>
      <c r="J42" t="s">
        <v>696</v>
      </c>
    </row>
    <row r="43" spans="1:10">
      <c r="A43" s="280">
        <v>42</v>
      </c>
      <c r="B43" s="280" t="s">
        <v>417</v>
      </c>
      <c r="C43" s="280" t="s">
        <v>306</v>
      </c>
      <c r="D43" s="280" t="s">
        <v>572</v>
      </c>
      <c r="E43" s="280" t="s">
        <v>573</v>
      </c>
      <c r="F43" s="280" t="s">
        <v>574</v>
      </c>
      <c r="G43" s="280" t="s">
        <v>457</v>
      </c>
      <c r="H43" s="280"/>
      <c r="I43" s="280"/>
      <c r="J43" t="s">
        <v>696</v>
      </c>
    </row>
    <row r="44" spans="1:10">
      <c r="A44" s="280">
        <v>43</v>
      </c>
      <c r="B44" s="280" t="s">
        <v>417</v>
      </c>
      <c r="C44" s="280" t="s">
        <v>306</v>
      </c>
      <c r="D44" s="280" t="s">
        <v>575</v>
      </c>
      <c r="E44" s="280" t="s">
        <v>576</v>
      </c>
      <c r="F44" s="280" t="s">
        <v>577</v>
      </c>
      <c r="G44" s="280" t="s">
        <v>578</v>
      </c>
      <c r="H44" s="280"/>
      <c r="I44" s="280"/>
      <c r="J44" t="s">
        <v>696</v>
      </c>
    </row>
    <row r="45" spans="1:10">
      <c r="A45" s="280">
        <v>44</v>
      </c>
      <c r="B45" s="280" t="s">
        <v>417</v>
      </c>
      <c r="C45" s="280" t="s">
        <v>306</v>
      </c>
      <c r="D45" s="280" t="s">
        <v>579</v>
      </c>
      <c r="E45" s="280" t="s">
        <v>580</v>
      </c>
      <c r="F45" s="280" t="s">
        <v>581</v>
      </c>
      <c r="G45" s="280" t="s">
        <v>582</v>
      </c>
      <c r="H45" s="280" t="s">
        <v>583</v>
      </c>
      <c r="I45" s="280"/>
      <c r="J45" t="s">
        <v>696</v>
      </c>
    </row>
    <row r="46" spans="1:10">
      <c r="A46" s="280">
        <v>45</v>
      </c>
      <c r="B46" s="280" t="s">
        <v>417</v>
      </c>
      <c r="C46" s="280" t="s">
        <v>306</v>
      </c>
      <c r="D46" s="280" t="s">
        <v>584</v>
      </c>
      <c r="E46" s="280" t="s">
        <v>585</v>
      </c>
      <c r="F46" s="280" t="s">
        <v>586</v>
      </c>
      <c r="G46" s="280" t="s">
        <v>587</v>
      </c>
      <c r="H46" s="280"/>
      <c r="I46" s="280"/>
      <c r="J46" t="s">
        <v>696</v>
      </c>
    </row>
    <row r="47" spans="1:10">
      <c r="A47" s="280">
        <v>46</v>
      </c>
      <c r="B47" s="280" t="s">
        <v>417</v>
      </c>
      <c r="C47" s="280" t="s">
        <v>306</v>
      </c>
      <c r="D47" s="280" t="s">
        <v>588</v>
      </c>
      <c r="E47" s="280" t="s">
        <v>589</v>
      </c>
      <c r="F47" s="280" t="s">
        <v>590</v>
      </c>
      <c r="G47" s="280" t="s">
        <v>591</v>
      </c>
      <c r="H47" s="280"/>
      <c r="I47" s="280"/>
      <c r="J47" t="s">
        <v>696</v>
      </c>
    </row>
    <row r="48" spans="1:10">
      <c r="A48" s="280">
        <v>47</v>
      </c>
      <c r="B48" s="280" t="s">
        <v>417</v>
      </c>
      <c r="C48" s="280" t="s">
        <v>306</v>
      </c>
      <c r="D48" s="280" t="s">
        <v>592</v>
      </c>
      <c r="E48" s="280" t="s">
        <v>593</v>
      </c>
      <c r="F48" s="280" t="s">
        <v>594</v>
      </c>
      <c r="G48" s="280" t="s">
        <v>493</v>
      </c>
      <c r="H48" s="280"/>
      <c r="I48" s="280"/>
      <c r="J48" t="s">
        <v>696</v>
      </c>
    </row>
    <row r="49" spans="1:10">
      <c r="A49" s="280">
        <v>48</v>
      </c>
      <c r="B49" s="280" t="s">
        <v>417</v>
      </c>
      <c r="C49" s="280" t="s">
        <v>306</v>
      </c>
      <c r="D49" s="280" t="s">
        <v>595</v>
      </c>
      <c r="E49" s="280" t="s">
        <v>596</v>
      </c>
      <c r="F49" s="280" t="s">
        <v>597</v>
      </c>
      <c r="G49" s="280" t="s">
        <v>441</v>
      </c>
      <c r="H49" s="280"/>
      <c r="I49" s="280"/>
      <c r="J49" t="s">
        <v>696</v>
      </c>
    </row>
    <row r="50" spans="1:10">
      <c r="A50" s="280">
        <v>49</v>
      </c>
      <c r="B50" s="280" t="s">
        <v>417</v>
      </c>
      <c r="C50" s="280" t="s">
        <v>306</v>
      </c>
      <c r="D50" s="280" t="s">
        <v>598</v>
      </c>
      <c r="E50" s="280" t="s">
        <v>599</v>
      </c>
      <c r="F50" s="280" t="s">
        <v>600</v>
      </c>
      <c r="G50" s="280" t="s">
        <v>441</v>
      </c>
      <c r="H50" s="280"/>
      <c r="I50" s="280"/>
      <c r="J50" t="s">
        <v>696</v>
      </c>
    </row>
    <row r="51" spans="1:10">
      <c r="A51" s="280">
        <v>50</v>
      </c>
      <c r="B51" s="280" t="s">
        <v>417</v>
      </c>
      <c r="C51" s="280" t="s">
        <v>306</v>
      </c>
      <c r="D51" s="280" t="s">
        <v>601</v>
      </c>
      <c r="E51" s="280" t="s">
        <v>602</v>
      </c>
      <c r="F51" s="280" t="s">
        <v>603</v>
      </c>
      <c r="G51" s="280" t="s">
        <v>441</v>
      </c>
      <c r="H51" s="280"/>
      <c r="I51" s="280"/>
      <c r="J51" t="s">
        <v>696</v>
      </c>
    </row>
    <row r="52" spans="1:10">
      <c r="A52" s="280">
        <v>51</v>
      </c>
      <c r="B52" s="280" t="s">
        <v>417</v>
      </c>
      <c r="C52" s="280" t="s">
        <v>306</v>
      </c>
      <c r="D52" s="280" t="s">
        <v>604</v>
      </c>
      <c r="E52" s="280" t="s">
        <v>605</v>
      </c>
      <c r="F52" s="280" t="s">
        <v>606</v>
      </c>
      <c r="G52" s="280" t="s">
        <v>607</v>
      </c>
      <c r="H52" s="280"/>
      <c r="I52" s="280"/>
      <c r="J52" t="s">
        <v>696</v>
      </c>
    </row>
    <row r="53" spans="1:10">
      <c r="A53" s="280">
        <v>52</v>
      </c>
      <c r="B53" s="280" t="s">
        <v>417</v>
      </c>
      <c r="C53" s="280" t="s">
        <v>306</v>
      </c>
      <c r="D53" s="280" t="s">
        <v>608</v>
      </c>
      <c r="E53" s="280" t="s">
        <v>609</v>
      </c>
      <c r="F53" s="280" t="s">
        <v>610</v>
      </c>
      <c r="G53" s="280" t="s">
        <v>433</v>
      </c>
      <c r="H53" s="280"/>
      <c r="I53" s="280"/>
      <c r="J53" t="s">
        <v>696</v>
      </c>
    </row>
    <row r="54" spans="1:10">
      <c r="A54" s="280">
        <v>53</v>
      </c>
      <c r="B54" s="280" t="s">
        <v>417</v>
      </c>
      <c r="C54" s="280" t="s">
        <v>306</v>
      </c>
      <c r="D54" s="280" t="s">
        <v>611</v>
      </c>
      <c r="E54" s="280" t="s">
        <v>612</v>
      </c>
      <c r="F54" s="280" t="s">
        <v>613</v>
      </c>
      <c r="G54" s="280" t="s">
        <v>519</v>
      </c>
      <c r="H54" s="280"/>
      <c r="I54" s="280"/>
      <c r="J54" t="s">
        <v>696</v>
      </c>
    </row>
    <row r="55" spans="1:10">
      <c r="A55" s="280">
        <v>54</v>
      </c>
      <c r="B55" s="280" t="s">
        <v>417</v>
      </c>
      <c r="C55" s="280" t="s">
        <v>306</v>
      </c>
      <c r="D55" s="280" t="s">
        <v>614</v>
      </c>
      <c r="E55" s="280" t="s">
        <v>615</v>
      </c>
      <c r="F55" s="280" t="s">
        <v>616</v>
      </c>
      <c r="G55" s="280" t="s">
        <v>617</v>
      </c>
      <c r="H55" s="280"/>
      <c r="I55" s="280"/>
      <c r="J55" t="s">
        <v>696</v>
      </c>
    </row>
    <row r="56" spans="1:10">
      <c r="A56" s="280">
        <v>55</v>
      </c>
      <c r="B56" s="280" t="s">
        <v>417</v>
      </c>
      <c r="C56" s="280" t="s">
        <v>306</v>
      </c>
      <c r="D56" s="280" t="s">
        <v>618</v>
      </c>
      <c r="E56" s="280" t="s">
        <v>619</v>
      </c>
      <c r="F56" s="280" t="s">
        <v>620</v>
      </c>
      <c r="G56" s="280" t="s">
        <v>441</v>
      </c>
      <c r="H56" s="280"/>
      <c r="I56" s="280"/>
      <c r="J56" t="s">
        <v>696</v>
      </c>
    </row>
    <row r="57" spans="1:10">
      <c r="A57" s="280">
        <v>56</v>
      </c>
      <c r="B57" s="280" t="s">
        <v>417</v>
      </c>
      <c r="C57" s="280" t="s">
        <v>306</v>
      </c>
      <c r="D57" s="280" t="s">
        <v>621</v>
      </c>
      <c r="E57" s="280" t="s">
        <v>622</v>
      </c>
      <c r="F57" s="280" t="s">
        <v>623</v>
      </c>
      <c r="G57" s="280" t="s">
        <v>582</v>
      </c>
      <c r="H57" s="280"/>
      <c r="I57" s="280"/>
      <c r="J57" t="s">
        <v>696</v>
      </c>
    </row>
    <row r="58" spans="1:10">
      <c r="A58" s="280">
        <v>57</v>
      </c>
      <c r="B58" s="280" t="s">
        <v>417</v>
      </c>
      <c r="C58" s="280" t="s">
        <v>306</v>
      </c>
      <c r="D58" s="280" t="s">
        <v>624</v>
      </c>
      <c r="E58" s="280" t="s">
        <v>625</v>
      </c>
      <c r="F58" s="280" t="s">
        <v>626</v>
      </c>
      <c r="G58" s="280" t="s">
        <v>607</v>
      </c>
      <c r="H58" s="280" t="s">
        <v>627</v>
      </c>
      <c r="I58" s="280"/>
      <c r="J58" t="s">
        <v>696</v>
      </c>
    </row>
    <row r="59" spans="1:10">
      <c r="A59" s="280">
        <v>58</v>
      </c>
      <c r="B59" s="280" t="s">
        <v>417</v>
      </c>
      <c r="C59" s="280" t="s">
        <v>306</v>
      </c>
      <c r="D59" s="280" t="s">
        <v>628</v>
      </c>
      <c r="E59" s="280" t="s">
        <v>629</v>
      </c>
      <c r="F59" s="280" t="s">
        <v>630</v>
      </c>
      <c r="G59" s="280" t="s">
        <v>493</v>
      </c>
      <c r="H59" s="280"/>
      <c r="I59" s="280"/>
      <c r="J59" t="s">
        <v>696</v>
      </c>
    </row>
    <row r="60" spans="1:10">
      <c r="A60" s="280">
        <v>59</v>
      </c>
      <c r="B60" s="280" t="s">
        <v>417</v>
      </c>
      <c r="C60" s="280" t="s">
        <v>306</v>
      </c>
      <c r="D60" s="280" t="s">
        <v>631</v>
      </c>
      <c r="E60" s="280" t="s">
        <v>632</v>
      </c>
      <c r="F60" s="280" t="s">
        <v>633</v>
      </c>
      <c r="G60" s="280" t="s">
        <v>515</v>
      </c>
      <c r="H60" s="280"/>
      <c r="I60" s="280"/>
      <c r="J60" t="s">
        <v>696</v>
      </c>
    </row>
    <row r="61" spans="1:10">
      <c r="A61" s="280">
        <v>60</v>
      </c>
      <c r="B61" s="280" t="s">
        <v>417</v>
      </c>
      <c r="C61" s="280" t="s">
        <v>306</v>
      </c>
      <c r="D61" s="280" t="s">
        <v>634</v>
      </c>
      <c r="E61" s="280" t="s">
        <v>635</v>
      </c>
      <c r="F61" s="280" t="s">
        <v>636</v>
      </c>
      <c r="G61" s="280" t="s">
        <v>607</v>
      </c>
      <c r="H61" s="280"/>
      <c r="I61" s="280"/>
      <c r="J61" t="s">
        <v>696</v>
      </c>
    </row>
    <row r="62" spans="1:10">
      <c r="A62" s="280">
        <v>61</v>
      </c>
      <c r="B62" s="280" t="s">
        <v>417</v>
      </c>
      <c r="C62" s="280" t="s">
        <v>306</v>
      </c>
      <c r="D62" s="280" t="s">
        <v>637</v>
      </c>
      <c r="E62" s="280" t="s">
        <v>638</v>
      </c>
      <c r="F62" s="280" t="s">
        <v>639</v>
      </c>
      <c r="G62" s="280" t="s">
        <v>493</v>
      </c>
      <c r="H62" s="280"/>
      <c r="I62" s="280"/>
      <c r="J62" t="s">
        <v>696</v>
      </c>
    </row>
    <row r="63" spans="1:10">
      <c r="A63" s="280">
        <v>62</v>
      </c>
      <c r="B63" s="280" t="s">
        <v>417</v>
      </c>
      <c r="C63" s="280" t="s">
        <v>306</v>
      </c>
      <c r="D63" s="280" t="s">
        <v>640</v>
      </c>
      <c r="E63" s="280" t="s">
        <v>641</v>
      </c>
      <c r="F63" s="280" t="s">
        <v>642</v>
      </c>
      <c r="G63" s="280" t="s">
        <v>493</v>
      </c>
      <c r="H63" s="280"/>
      <c r="I63" s="280"/>
      <c r="J63" t="s">
        <v>696</v>
      </c>
    </row>
    <row r="64" spans="1:10">
      <c r="A64" s="280">
        <v>63</v>
      </c>
      <c r="B64" s="280" t="s">
        <v>417</v>
      </c>
      <c r="C64" s="280" t="s">
        <v>306</v>
      </c>
      <c r="D64" s="280" t="s">
        <v>643</v>
      </c>
      <c r="E64" s="280" t="s">
        <v>644</v>
      </c>
      <c r="F64" s="280" t="s">
        <v>645</v>
      </c>
      <c r="G64" s="280" t="s">
        <v>493</v>
      </c>
      <c r="H64" s="280"/>
      <c r="I64" s="280"/>
      <c r="J64" t="s">
        <v>696</v>
      </c>
    </row>
    <row r="65" spans="1:10">
      <c r="A65" s="280">
        <v>64</v>
      </c>
      <c r="B65" s="280" t="s">
        <v>417</v>
      </c>
      <c r="C65" s="280" t="s">
        <v>306</v>
      </c>
      <c r="D65" s="280" t="s">
        <v>646</v>
      </c>
      <c r="E65" s="280" t="s">
        <v>647</v>
      </c>
      <c r="F65" s="280" t="s">
        <v>648</v>
      </c>
      <c r="G65" s="280" t="s">
        <v>493</v>
      </c>
      <c r="H65" s="280"/>
      <c r="I65" s="280"/>
      <c r="J65" t="s">
        <v>696</v>
      </c>
    </row>
    <row r="66" spans="1:10">
      <c r="A66" s="280">
        <v>65</v>
      </c>
      <c r="B66" s="280" t="s">
        <v>417</v>
      </c>
      <c r="C66" s="280" t="s">
        <v>306</v>
      </c>
      <c r="D66" s="280" t="s">
        <v>649</v>
      </c>
      <c r="E66" s="280" t="s">
        <v>650</v>
      </c>
      <c r="F66" s="280" t="s">
        <v>651</v>
      </c>
      <c r="G66" s="280" t="s">
        <v>591</v>
      </c>
      <c r="H66" s="280"/>
      <c r="I66" s="280"/>
      <c r="J66" t="s">
        <v>696</v>
      </c>
    </row>
    <row r="67" spans="1:10">
      <c r="A67" s="280">
        <v>66</v>
      </c>
      <c r="B67" s="280" t="s">
        <v>417</v>
      </c>
      <c r="C67" s="280" t="s">
        <v>306</v>
      </c>
      <c r="D67" s="280" t="s">
        <v>652</v>
      </c>
      <c r="E67" s="280" t="s">
        <v>653</v>
      </c>
      <c r="F67" s="280" t="s">
        <v>654</v>
      </c>
      <c r="G67" s="280" t="s">
        <v>655</v>
      </c>
      <c r="H67" s="280"/>
      <c r="I67" s="280"/>
      <c r="J67" t="s">
        <v>696</v>
      </c>
    </row>
    <row r="68" spans="1:10">
      <c r="A68" s="280">
        <v>67</v>
      </c>
      <c r="B68" s="280" t="s">
        <v>417</v>
      </c>
      <c r="C68" s="280" t="s">
        <v>306</v>
      </c>
      <c r="D68" s="280" t="s">
        <v>656</v>
      </c>
      <c r="E68" s="280" t="s">
        <v>657</v>
      </c>
      <c r="F68" s="280" t="s">
        <v>658</v>
      </c>
      <c r="G68" s="280" t="s">
        <v>659</v>
      </c>
      <c r="H68" s="280"/>
      <c r="I68" s="280"/>
      <c r="J68" t="s">
        <v>696</v>
      </c>
    </row>
    <row r="69" spans="1:10">
      <c r="A69" s="280">
        <v>68</v>
      </c>
      <c r="B69" s="280" t="s">
        <v>417</v>
      </c>
      <c r="C69" s="280" t="s">
        <v>306</v>
      </c>
      <c r="D69" s="280" t="s">
        <v>660</v>
      </c>
      <c r="E69" s="280" t="s">
        <v>661</v>
      </c>
      <c r="F69" s="280" t="s">
        <v>662</v>
      </c>
      <c r="G69" s="280" t="s">
        <v>441</v>
      </c>
      <c r="H69" s="280"/>
      <c r="I69" s="280"/>
      <c r="J69" t="s">
        <v>696</v>
      </c>
    </row>
    <row r="70" spans="1:10">
      <c r="A70" s="280">
        <v>69</v>
      </c>
      <c r="B70" s="280" t="s">
        <v>417</v>
      </c>
      <c r="C70" s="280" t="s">
        <v>306</v>
      </c>
      <c r="D70" s="280" t="s">
        <v>663</v>
      </c>
      <c r="E70" s="280" t="s">
        <v>664</v>
      </c>
      <c r="F70" s="280" t="s">
        <v>665</v>
      </c>
      <c r="G70" s="280" t="s">
        <v>666</v>
      </c>
      <c r="H70" s="280"/>
      <c r="I70" s="280"/>
      <c r="J70" t="s">
        <v>696</v>
      </c>
    </row>
    <row r="71" spans="1:10">
      <c r="A71" s="280">
        <v>70</v>
      </c>
      <c r="B71" s="280" t="s">
        <v>417</v>
      </c>
      <c r="C71" s="280" t="s">
        <v>306</v>
      </c>
      <c r="D71" s="280" t="s">
        <v>667</v>
      </c>
      <c r="E71" s="280" t="s">
        <v>668</v>
      </c>
      <c r="F71" s="280" t="s">
        <v>669</v>
      </c>
      <c r="G71" s="280" t="s">
        <v>441</v>
      </c>
      <c r="H71" s="280"/>
      <c r="I71" s="280"/>
      <c r="J71" t="s">
        <v>696</v>
      </c>
    </row>
    <row r="72" spans="1:10">
      <c r="A72" s="280">
        <v>71</v>
      </c>
      <c r="B72" s="280" t="s">
        <v>417</v>
      </c>
      <c r="C72" s="280" t="s">
        <v>306</v>
      </c>
      <c r="D72" s="280" t="s">
        <v>670</v>
      </c>
      <c r="E72" s="280" t="s">
        <v>671</v>
      </c>
      <c r="F72" s="280" t="s">
        <v>672</v>
      </c>
      <c r="G72" s="280" t="s">
        <v>673</v>
      </c>
      <c r="H72" s="280"/>
      <c r="I72" s="280"/>
      <c r="J72" t="s">
        <v>696</v>
      </c>
    </row>
    <row r="73" spans="1:10">
      <c r="A73" s="280">
        <v>72</v>
      </c>
      <c r="B73" s="280" t="s">
        <v>417</v>
      </c>
      <c r="C73" s="280" t="s">
        <v>306</v>
      </c>
      <c r="D73" s="280" t="s">
        <v>674</v>
      </c>
      <c r="E73" s="280" t="s">
        <v>675</v>
      </c>
      <c r="F73" s="280" t="s">
        <v>676</v>
      </c>
      <c r="G73" s="280" t="s">
        <v>617</v>
      </c>
      <c r="H73" s="280"/>
      <c r="I73" s="280"/>
      <c r="J73" t="s">
        <v>696</v>
      </c>
    </row>
    <row r="74" spans="1:10">
      <c r="A74" s="280">
        <v>73</v>
      </c>
      <c r="B74" s="280" t="s">
        <v>417</v>
      </c>
      <c r="C74" s="280" t="s">
        <v>306</v>
      </c>
      <c r="D74" s="280" t="s">
        <v>677</v>
      </c>
      <c r="E74" s="280" t="s">
        <v>678</v>
      </c>
      <c r="F74" s="280" t="s">
        <v>658</v>
      </c>
      <c r="G74" s="280" t="s">
        <v>679</v>
      </c>
      <c r="H74" s="280"/>
      <c r="I74" s="280"/>
      <c r="J74" t="s">
        <v>696</v>
      </c>
    </row>
    <row r="75" spans="1:10">
      <c r="A75" s="280">
        <v>74</v>
      </c>
      <c r="B75" s="280" t="s">
        <v>417</v>
      </c>
      <c r="C75" s="280" t="s">
        <v>306</v>
      </c>
      <c r="D75" s="280" t="s">
        <v>680</v>
      </c>
      <c r="E75" s="280" t="s">
        <v>681</v>
      </c>
      <c r="F75" s="280" t="s">
        <v>444</v>
      </c>
      <c r="G75" s="280" t="s">
        <v>682</v>
      </c>
      <c r="H75" s="280"/>
      <c r="I75" s="280"/>
      <c r="J75" t="s">
        <v>696</v>
      </c>
    </row>
    <row r="76" spans="1:10">
      <c r="A76" s="280">
        <v>75</v>
      </c>
      <c r="B76" s="280" t="s">
        <v>417</v>
      </c>
      <c r="C76" s="280" t="s">
        <v>306</v>
      </c>
      <c r="D76" s="280" t="s">
        <v>683</v>
      </c>
      <c r="E76" s="280" t="s">
        <v>684</v>
      </c>
      <c r="F76" s="280" t="s">
        <v>672</v>
      </c>
      <c r="G76" s="280" t="s">
        <v>685</v>
      </c>
      <c r="H76" s="280"/>
      <c r="I76" s="280"/>
      <c r="J76" t="s">
        <v>696</v>
      </c>
    </row>
    <row r="77" spans="1:10">
      <c r="A77" s="280">
        <v>76</v>
      </c>
      <c r="B77" s="280" t="s">
        <v>417</v>
      </c>
      <c r="C77" s="280" t="s">
        <v>306</v>
      </c>
      <c r="D77" s="280" t="s">
        <v>686</v>
      </c>
      <c r="E77" s="280" t="s">
        <v>687</v>
      </c>
      <c r="F77" s="280" t="s">
        <v>688</v>
      </c>
      <c r="G77" s="280" t="s">
        <v>689</v>
      </c>
      <c r="H77" s="280"/>
      <c r="I77" s="280"/>
      <c r="J77" t="s">
        <v>696</v>
      </c>
    </row>
    <row r="78" spans="1:10">
      <c r="A78" s="280">
        <v>77</v>
      </c>
      <c r="B78" s="280" t="s">
        <v>417</v>
      </c>
      <c r="C78" s="280" t="s">
        <v>306</v>
      </c>
      <c r="D78" s="280" t="s">
        <v>690</v>
      </c>
      <c r="E78" s="280" t="s">
        <v>691</v>
      </c>
      <c r="F78" s="280" t="s">
        <v>692</v>
      </c>
      <c r="G78" s="280" t="s">
        <v>693</v>
      </c>
      <c r="H78" s="280" t="s">
        <v>694</v>
      </c>
      <c r="I78" s="280"/>
      <c r="J78" t="s">
        <v>696</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92" hidden="1" customWidth="1"/>
    <col min="2" max="2" width="9.140625" style="293" hidden="1" customWidth="1"/>
    <col min="3" max="3" width="3.7109375" style="294" customWidth="1"/>
    <col min="4" max="4" width="6.28515625" style="293" customWidth="1"/>
    <col min="5" max="5" width="46.42578125" style="293" customWidth="1"/>
    <col min="6" max="6" width="3.7109375" style="293" customWidth="1"/>
    <col min="7" max="7" width="5.7109375" style="293" customWidth="1"/>
    <col min="8" max="8" width="41.42578125" style="293" bestFit="1" customWidth="1"/>
    <col min="9" max="9" width="3.7109375" style="293" customWidth="1"/>
    <col min="10" max="10" width="5.7109375" style="293" customWidth="1"/>
    <col min="11" max="11" width="32.5703125" style="293" customWidth="1"/>
    <col min="12" max="12" width="14.85546875" style="293" customWidth="1"/>
    <col min="13" max="13" width="13.140625" style="296" hidden="1" customWidth="1"/>
    <col min="14" max="16" width="9.140625" style="296" hidden="1" customWidth="1"/>
    <col min="17" max="17" width="25.7109375" style="296" hidden="1" customWidth="1"/>
    <col min="18" max="18" width="14.42578125" style="296" hidden="1" customWidth="1"/>
    <col min="19" max="22" width="9.140625" style="297"/>
    <col min="23" max="16384" width="9.140625" style="293"/>
  </cols>
  <sheetData>
    <row r="1" spans="1:256" s="284" customFormat="1" ht="16.5" hidden="1" customHeight="1">
      <c r="C1" s="285"/>
      <c r="H1" s="285"/>
      <c r="I1" s="285"/>
      <c r="J1" s="285"/>
      <c r="K1" s="285" t="s">
        <v>151</v>
      </c>
      <c r="L1" s="286" t="s">
        <v>142</v>
      </c>
      <c r="M1" s="287" t="s">
        <v>150</v>
      </c>
      <c r="N1" s="287"/>
      <c r="O1" s="287"/>
      <c r="P1" s="287"/>
      <c r="Q1" s="287"/>
      <c r="R1" s="287"/>
      <c r="S1" s="287"/>
      <c r="T1" s="287"/>
      <c r="U1" s="287"/>
      <c r="V1" s="287"/>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6"/>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6"/>
      <c r="FQ1" s="286"/>
      <c r="FR1" s="286"/>
      <c r="FS1" s="286"/>
      <c r="FT1" s="286"/>
      <c r="FU1" s="286"/>
      <c r="FV1" s="286"/>
      <c r="FW1" s="286"/>
      <c r="FX1" s="286"/>
      <c r="FY1" s="286"/>
      <c r="FZ1" s="286"/>
      <c r="GA1" s="286"/>
      <c r="GB1" s="286"/>
      <c r="GC1" s="286"/>
      <c r="GD1" s="286"/>
      <c r="GE1" s="286"/>
      <c r="GF1" s="286"/>
      <c r="GG1" s="286"/>
      <c r="GH1" s="286"/>
      <c r="GI1" s="286"/>
      <c r="GJ1" s="286"/>
      <c r="GK1" s="286"/>
      <c r="GL1" s="286"/>
      <c r="GM1" s="286"/>
      <c r="GN1" s="286"/>
      <c r="GO1" s="286"/>
      <c r="GP1" s="286"/>
      <c r="GQ1" s="286"/>
      <c r="GR1" s="286"/>
      <c r="GS1" s="286"/>
      <c r="GT1" s="286"/>
      <c r="GU1" s="286"/>
      <c r="GV1" s="286"/>
      <c r="GW1" s="286"/>
      <c r="GX1" s="286"/>
      <c r="GY1" s="286"/>
      <c r="GZ1" s="286"/>
      <c r="HA1" s="286"/>
      <c r="HB1" s="286"/>
      <c r="HC1" s="286"/>
      <c r="HD1" s="286"/>
      <c r="HE1" s="286"/>
      <c r="HF1" s="286"/>
      <c r="HG1" s="286"/>
      <c r="HH1" s="286"/>
      <c r="HI1" s="286"/>
      <c r="HJ1" s="286"/>
      <c r="HK1" s="286"/>
      <c r="HL1" s="286"/>
      <c r="HM1" s="286"/>
      <c r="HN1" s="286"/>
      <c r="HO1" s="286"/>
      <c r="HP1" s="286"/>
      <c r="HQ1" s="286"/>
      <c r="HR1" s="286"/>
      <c r="HS1" s="286"/>
      <c r="HT1" s="286"/>
      <c r="HU1" s="286"/>
      <c r="HV1" s="286"/>
      <c r="HW1" s="286"/>
      <c r="HX1" s="286"/>
      <c r="HY1" s="286"/>
      <c r="HZ1" s="286"/>
      <c r="IA1" s="286"/>
      <c r="IB1" s="286"/>
      <c r="IC1" s="286"/>
      <c r="ID1" s="286"/>
      <c r="IE1" s="286"/>
      <c r="IF1" s="286"/>
      <c r="IG1" s="286"/>
      <c r="IH1" s="286"/>
      <c r="II1" s="286"/>
      <c r="IJ1" s="286"/>
      <c r="IK1" s="286"/>
      <c r="IL1" s="286"/>
      <c r="IM1" s="286"/>
      <c r="IN1" s="286"/>
      <c r="IO1" s="286"/>
      <c r="IP1" s="286"/>
      <c r="IQ1" s="286"/>
      <c r="IR1" s="286"/>
      <c r="IS1" s="286"/>
      <c r="IT1" s="286"/>
      <c r="IU1" s="286"/>
      <c r="IV1" s="286"/>
    </row>
    <row r="2" spans="1:256" s="291" customFormat="1" ht="16.5" hidden="1" customHeight="1">
      <c r="A2" s="288"/>
      <c r="B2" s="288"/>
      <c r="C2" s="289"/>
      <c r="D2" s="288"/>
      <c r="E2" s="288"/>
      <c r="F2" s="288"/>
      <c r="G2" s="288"/>
      <c r="H2" s="288"/>
      <c r="I2" s="288"/>
      <c r="J2" s="288"/>
      <c r="K2" s="288"/>
      <c r="L2" s="288"/>
      <c r="M2" s="287"/>
      <c r="N2" s="287"/>
      <c r="O2" s="287"/>
      <c r="P2" s="287"/>
      <c r="Q2" s="287"/>
      <c r="R2" s="287"/>
      <c r="S2" s="290"/>
      <c r="T2" s="290"/>
      <c r="U2" s="290"/>
      <c r="V2" s="290"/>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289"/>
      <c r="BV2" s="289"/>
      <c r="BW2" s="289"/>
      <c r="BX2" s="289"/>
      <c r="BY2" s="289"/>
      <c r="BZ2" s="289"/>
      <c r="CA2" s="289"/>
      <c r="CB2" s="289"/>
      <c r="CC2" s="289"/>
      <c r="CD2" s="289"/>
      <c r="CE2" s="289"/>
      <c r="CF2" s="289"/>
      <c r="CG2" s="289"/>
      <c r="CH2" s="289"/>
      <c r="CI2" s="289"/>
      <c r="CJ2" s="289"/>
      <c r="CK2" s="289"/>
      <c r="CL2" s="289"/>
      <c r="CM2" s="289"/>
      <c r="CN2" s="289"/>
      <c r="CO2" s="289"/>
      <c r="CP2" s="289"/>
      <c r="CQ2" s="289"/>
      <c r="CR2" s="289"/>
      <c r="CS2" s="289"/>
      <c r="CT2" s="289"/>
      <c r="CU2" s="289"/>
      <c r="CV2" s="289"/>
      <c r="CW2" s="289"/>
      <c r="CX2" s="289"/>
      <c r="CY2" s="289"/>
      <c r="CZ2" s="289"/>
      <c r="DA2" s="289"/>
      <c r="DB2" s="289"/>
      <c r="DC2" s="289"/>
      <c r="DD2" s="289"/>
      <c r="DE2" s="289"/>
      <c r="DF2" s="289"/>
      <c r="DG2" s="289"/>
      <c r="DH2" s="289"/>
      <c r="DI2" s="289"/>
      <c r="DJ2" s="289"/>
      <c r="DK2" s="289"/>
      <c r="DL2" s="289"/>
      <c r="DM2" s="289"/>
      <c r="DN2" s="289"/>
      <c r="DO2" s="289"/>
      <c r="DP2" s="289"/>
      <c r="DQ2" s="289"/>
      <c r="DR2" s="289"/>
      <c r="DS2" s="289"/>
      <c r="DT2" s="289"/>
      <c r="DU2" s="289"/>
      <c r="DV2" s="289"/>
      <c r="DW2" s="289"/>
      <c r="DX2" s="289"/>
      <c r="DY2" s="289"/>
      <c r="DZ2" s="289"/>
      <c r="EA2" s="289"/>
      <c r="EB2" s="289"/>
      <c r="EC2" s="289"/>
      <c r="ED2" s="289"/>
      <c r="EE2" s="289"/>
      <c r="EF2" s="289"/>
      <c r="EG2" s="289"/>
      <c r="EH2" s="289"/>
      <c r="EI2" s="289"/>
      <c r="EJ2" s="289"/>
      <c r="EK2" s="289"/>
      <c r="EL2" s="289"/>
      <c r="EM2" s="289"/>
      <c r="EN2" s="289"/>
      <c r="EO2" s="289"/>
      <c r="EP2" s="289"/>
      <c r="EQ2" s="289"/>
      <c r="ER2" s="289"/>
      <c r="ES2" s="289"/>
      <c r="ET2" s="289"/>
    </row>
    <row r="3" spans="1:256" s="298" customFormat="1" ht="3" customHeight="1">
      <c r="A3" s="292"/>
      <c r="B3" s="293"/>
      <c r="C3" s="294"/>
      <c r="D3" s="293"/>
      <c r="E3" s="293"/>
      <c r="F3" s="293"/>
      <c r="G3" s="293"/>
      <c r="H3" s="293"/>
      <c r="I3" s="293"/>
      <c r="J3" s="293"/>
      <c r="K3" s="293"/>
      <c r="L3" s="295"/>
      <c r="M3" s="296"/>
      <c r="N3" s="296"/>
      <c r="O3" s="296"/>
      <c r="P3" s="296"/>
      <c r="Q3" s="296"/>
      <c r="R3" s="296"/>
      <c r="S3" s="297"/>
      <c r="T3" s="297"/>
      <c r="U3" s="297"/>
      <c r="V3" s="297"/>
    </row>
    <row r="4" spans="1:256" s="298" customFormat="1" ht="22.5">
      <c r="A4" s="292"/>
      <c r="B4" s="293"/>
      <c r="C4" s="294"/>
      <c r="D4" s="422" t="s">
        <v>246</v>
      </c>
      <c r="E4" s="423"/>
      <c r="F4" s="423"/>
      <c r="G4" s="423"/>
      <c r="H4" s="424"/>
      <c r="I4" s="299"/>
      <c r="M4" s="296"/>
      <c r="N4" s="296"/>
      <c r="O4" s="296"/>
      <c r="P4" s="296"/>
      <c r="Q4" s="296"/>
      <c r="R4" s="296"/>
      <c r="S4" s="297"/>
      <c r="T4" s="297"/>
      <c r="U4" s="297"/>
      <c r="V4" s="297"/>
    </row>
    <row r="5" spans="1:256" s="298" customFormat="1" ht="3" hidden="1" customHeight="1">
      <c r="A5" s="292"/>
      <c r="B5" s="293"/>
      <c r="C5" s="294"/>
      <c r="D5" s="293"/>
      <c r="E5" s="293"/>
      <c r="F5" s="293"/>
      <c r="G5" s="293"/>
      <c r="H5" s="300"/>
      <c r="I5" s="300"/>
      <c r="J5" s="300"/>
      <c r="K5" s="300"/>
      <c r="L5" s="301"/>
      <c r="M5" s="296"/>
      <c r="N5" s="296"/>
      <c r="O5" s="296"/>
      <c r="P5" s="296"/>
      <c r="Q5" s="296"/>
      <c r="R5" s="296"/>
      <c r="S5" s="297"/>
      <c r="T5" s="297"/>
      <c r="U5" s="297"/>
      <c r="V5" s="297"/>
    </row>
    <row r="6" spans="1:256" s="298" customFormat="1" ht="20.100000000000001" hidden="1" customHeight="1">
      <c r="A6" s="302"/>
      <c r="B6" s="302"/>
      <c r="C6" s="294"/>
      <c r="D6" s="425"/>
      <c r="E6" s="425"/>
      <c r="F6" s="426" t="s">
        <v>18</v>
      </c>
      <c r="G6" s="426"/>
      <c r="H6" s="300"/>
      <c r="I6" s="300"/>
      <c r="J6" s="303"/>
      <c r="K6" s="304"/>
      <c r="L6" s="304"/>
      <c r="M6" s="296"/>
      <c r="N6" s="296"/>
      <c r="O6" s="296"/>
      <c r="P6" s="296"/>
      <c r="Q6" s="296"/>
      <c r="R6" s="296"/>
      <c r="S6" s="297"/>
      <c r="T6" s="297"/>
      <c r="U6" s="297"/>
      <c r="V6" s="297"/>
    </row>
    <row r="7" spans="1:256" ht="3" customHeight="1"/>
    <row r="8" spans="1:256" s="298" customFormat="1">
      <c r="A8" s="292"/>
      <c r="B8" s="293"/>
      <c r="C8" s="294"/>
      <c r="D8" s="411" t="s">
        <v>247</v>
      </c>
      <c r="E8" s="411"/>
      <c r="F8" s="411" t="s">
        <v>140</v>
      </c>
      <c r="G8" s="411"/>
      <c r="H8" s="411"/>
      <c r="I8" s="427" t="s">
        <v>141</v>
      </c>
      <c r="J8" s="427"/>
      <c r="K8" s="427"/>
      <c r="L8" s="427"/>
      <c r="M8" s="296"/>
      <c r="N8" s="296"/>
      <c r="O8" s="296"/>
      <c r="P8" s="296"/>
      <c r="Q8" s="296"/>
      <c r="R8" s="296"/>
      <c r="S8" s="297"/>
      <c r="T8" s="297"/>
      <c r="U8" s="297"/>
      <c r="V8" s="297"/>
    </row>
    <row r="9" spans="1:256" s="298" customFormat="1" ht="20.25" customHeight="1">
      <c r="A9" s="292"/>
      <c r="B9" s="293"/>
      <c r="C9" s="294"/>
      <c r="D9" s="305" t="s">
        <v>25</v>
      </c>
      <c r="E9" s="305" t="s">
        <v>148</v>
      </c>
      <c r="F9" s="418" t="s">
        <v>25</v>
      </c>
      <c r="G9" s="419"/>
      <c r="H9" s="306" t="s">
        <v>148</v>
      </c>
      <c r="I9" s="420" t="s">
        <v>25</v>
      </c>
      <c r="J9" s="420"/>
      <c r="K9" s="306" t="s">
        <v>148</v>
      </c>
      <c r="L9" s="306" t="s">
        <v>142</v>
      </c>
      <c r="M9" s="307"/>
      <c r="N9" s="307"/>
      <c r="O9" s="307"/>
      <c r="P9" s="307"/>
      <c r="Q9" s="307"/>
      <c r="R9" s="307"/>
      <c r="S9" s="297"/>
      <c r="T9" s="297"/>
      <c r="U9" s="297"/>
      <c r="V9" s="297"/>
    </row>
    <row r="10" spans="1:256" ht="12" customHeight="1">
      <c r="C10" s="308"/>
      <c r="D10" s="309" t="s">
        <v>26</v>
      </c>
      <c r="E10" s="309" t="s">
        <v>0</v>
      </c>
      <c r="F10" s="421" t="s">
        <v>1</v>
      </c>
      <c r="G10" s="421"/>
      <c r="H10" s="309" t="s">
        <v>2</v>
      </c>
      <c r="I10" s="421" t="s">
        <v>12</v>
      </c>
      <c r="J10" s="421"/>
      <c r="K10" s="309" t="s">
        <v>13</v>
      </c>
      <c r="L10" s="309" t="s">
        <v>31</v>
      </c>
      <c r="M10" s="307"/>
      <c r="N10" s="307"/>
      <c r="O10" s="307"/>
      <c r="P10" s="307"/>
      <c r="Q10" s="307"/>
      <c r="R10" s="307"/>
      <c r="S10" s="310"/>
      <c r="T10" s="310"/>
      <c r="U10" s="310"/>
      <c r="V10" s="310"/>
    </row>
    <row r="11" spans="1:256" s="298" customFormat="1" hidden="1">
      <c r="A11" s="293"/>
      <c r="B11" s="293"/>
      <c r="C11" s="294"/>
      <c r="D11" s="311">
        <v>0</v>
      </c>
      <c r="E11" s="312"/>
      <c r="F11" s="313" t="s">
        <v>144</v>
      </c>
      <c r="G11" s="313"/>
      <c r="H11" s="314"/>
      <c r="I11" s="315" t="s">
        <v>144</v>
      </c>
      <c r="J11" s="313"/>
      <c r="K11" s="314"/>
      <c r="L11" s="316"/>
      <c r="M11" s="317" t="s">
        <v>248</v>
      </c>
      <c r="N11" s="307"/>
      <c r="O11" s="307"/>
      <c r="P11" s="307" t="s">
        <v>249</v>
      </c>
      <c r="Q11" s="307" t="s">
        <v>250</v>
      </c>
      <c r="R11" s="307" t="s">
        <v>251</v>
      </c>
      <c r="S11" s="297"/>
      <c r="T11" s="297"/>
      <c r="U11" s="297"/>
      <c r="V11" s="297"/>
    </row>
    <row r="12" spans="1:256" s="330" customFormat="1" ht="15.75" hidden="1" customHeight="1">
      <c r="A12" s="318"/>
      <c r="B12" s="319" t="s">
        <v>149</v>
      </c>
      <c r="C12" s="409"/>
      <c r="D12" s="411">
        <v>1</v>
      </c>
      <c r="E12" s="412" t="s">
        <v>1195</v>
      </c>
      <c r="F12" s="320" t="s">
        <v>144</v>
      </c>
      <c r="G12" s="321">
        <v>0</v>
      </c>
      <c r="H12" s="322"/>
      <c r="I12" s="323" t="s">
        <v>144</v>
      </c>
      <c r="J12" s="324" t="s">
        <v>253</v>
      </c>
      <c r="K12" s="325"/>
      <c r="L12" s="326"/>
      <c r="M12" s="296">
        <f>mergeValue(H12)</f>
        <v>0</v>
      </c>
      <c r="N12" s="284"/>
      <c r="O12" s="284"/>
      <c r="P12" s="296" t="str">
        <f t="array" ref="P12">IF(ISERROR(MATCH(MID(Q12,1,250),MID(note_ter,1,250),0)),"n","y")</f>
        <v>y</v>
      </c>
      <c r="Q12" s="284" t="s">
        <v>1195</v>
      </c>
      <c r="R12" s="296" t="str">
        <f>K12&amp;"("&amp;L12&amp;")"</f>
        <v>()</v>
      </c>
      <c r="S12" s="319"/>
      <c r="T12" s="319"/>
      <c r="U12" s="327"/>
      <c r="V12" s="319"/>
      <c r="W12" s="319"/>
      <c r="X12" s="319"/>
      <c r="Y12" s="328"/>
      <c r="Z12" s="328"/>
      <c r="AA12" s="329"/>
      <c r="AB12" s="329"/>
      <c r="AC12" s="329"/>
      <c r="AD12" s="329"/>
      <c r="AE12" s="329"/>
      <c r="AF12" s="329"/>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8"/>
      <c r="BW12" s="328"/>
      <c r="BX12" s="328"/>
      <c r="BY12" s="328"/>
      <c r="BZ12" s="328"/>
      <c r="CA12" s="328"/>
      <c r="CB12" s="328"/>
      <c r="CC12" s="328"/>
      <c r="CD12" s="328"/>
      <c r="CE12" s="328"/>
    </row>
    <row r="13" spans="1:256" s="330" customFormat="1" ht="15" hidden="1" customHeight="1">
      <c r="A13" s="318"/>
      <c r="B13" s="319" t="s">
        <v>149</v>
      </c>
      <c r="C13" s="409"/>
      <c r="D13" s="411"/>
      <c r="E13" s="413"/>
      <c r="F13" s="415" t="s">
        <v>144</v>
      </c>
      <c r="G13" s="411">
        <v>1</v>
      </c>
      <c r="H13" s="408" t="s">
        <v>773</v>
      </c>
      <c r="I13" s="323" t="s">
        <v>144</v>
      </c>
      <c r="J13" s="324" t="s">
        <v>253</v>
      </c>
      <c r="K13" s="325"/>
      <c r="L13" s="326"/>
      <c r="M13" s="296" t="str">
        <f>mergeValue(H13)</f>
        <v>Город Орёл</v>
      </c>
      <c r="N13" s="284"/>
      <c r="O13" s="284"/>
      <c r="P13" s="284"/>
      <c r="Q13" s="284"/>
      <c r="R13" s="296" t="str">
        <f>K13&amp;"("&amp;L13&amp;")"</f>
        <v>()</v>
      </c>
      <c r="S13" s="319"/>
      <c r="T13" s="319"/>
      <c r="U13" s="327"/>
      <c r="V13" s="319"/>
      <c r="W13" s="319"/>
      <c r="X13" s="319"/>
      <c r="Y13" s="328"/>
      <c r="Z13" s="328"/>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329"/>
      <c r="BO13" s="329"/>
      <c r="BP13" s="329"/>
      <c r="BQ13" s="329"/>
      <c r="BR13" s="329"/>
      <c r="BS13" s="329"/>
      <c r="BT13" s="329"/>
      <c r="BU13" s="329"/>
      <c r="BV13" s="328"/>
      <c r="BW13" s="328"/>
      <c r="BX13" s="328"/>
      <c r="BY13" s="328"/>
      <c r="BZ13" s="328"/>
      <c r="CA13" s="328"/>
      <c r="CB13" s="328"/>
      <c r="CC13" s="328"/>
      <c r="CD13" s="328"/>
      <c r="CE13" s="328"/>
    </row>
    <row r="14" spans="1:256" s="330" customFormat="1" ht="45" customHeight="1">
      <c r="A14" s="318"/>
      <c r="B14" s="319" t="s">
        <v>149</v>
      </c>
      <c r="C14" s="409"/>
      <c r="D14" s="411"/>
      <c r="E14" s="413"/>
      <c r="F14" s="416"/>
      <c r="G14" s="411"/>
      <c r="H14" s="408"/>
      <c r="I14" s="331" t="s">
        <v>144</v>
      </c>
      <c r="J14" s="321">
        <v>1</v>
      </c>
      <c r="K14" s="332" t="s">
        <v>773</v>
      </c>
      <c r="L14" s="333" t="s">
        <v>774</v>
      </c>
      <c r="M14" s="296" t="str">
        <f>mergeValue(H14)</f>
        <v>Город Орёл</v>
      </c>
      <c r="N14" s="284"/>
      <c r="O14" s="284"/>
      <c r="P14" s="284"/>
      <c r="Q14" s="284"/>
      <c r="R14" s="296" t="str">
        <f>K14&amp;" ("&amp;L14&amp;")"</f>
        <v>Город Орёл (54701000)</v>
      </c>
      <c r="S14" s="319"/>
      <c r="T14" s="319"/>
      <c r="U14" s="327"/>
      <c r="V14" s="319"/>
      <c r="W14" s="319"/>
      <c r="X14" s="319"/>
      <c r="Y14" s="328"/>
      <c r="Z14" s="328"/>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8"/>
      <c r="BW14" s="328"/>
      <c r="BX14" s="328"/>
      <c r="BY14" s="328"/>
      <c r="BZ14" s="328"/>
      <c r="CA14" s="328"/>
      <c r="CB14" s="328"/>
      <c r="CC14" s="328"/>
      <c r="CD14" s="328"/>
      <c r="CE14" s="328"/>
    </row>
    <row r="15" spans="1:256" s="330" customFormat="1" ht="0.95" customHeight="1">
      <c r="A15" s="318"/>
      <c r="B15" s="318"/>
      <c r="C15" s="409"/>
      <c r="D15" s="411"/>
      <c r="E15" s="413"/>
      <c r="F15" s="417"/>
      <c r="G15" s="411"/>
      <c r="H15" s="408"/>
      <c r="I15" s="334" t="s">
        <v>144</v>
      </c>
      <c r="J15" s="334"/>
      <c r="K15" s="325" t="s">
        <v>144</v>
      </c>
      <c r="L15" s="326"/>
      <c r="M15" s="284"/>
      <c r="N15" s="284"/>
      <c r="O15" s="284"/>
      <c r="P15" s="284"/>
      <c r="Q15" s="296"/>
      <c r="R15" s="284"/>
      <c r="S15" s="319"/>
      <c r="T15" s="319"/>
      <c r="U15" s="327"/>
      <c r="V15" s="319"/>
      <c r="W15" s="319"/>
      <c r="X15" s="319"/>
      <c r="Y15" s="328"/>
      <c r="Z15" s="328"/>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29"/>
      <c r="BO15" s="329"/>
      <c r="BP15" s="329"/>
      <c r="BQ15" s="329"/>
      <c r="BR15" s="329"/>
      <c r="BS15" s="329"/>
      <c r="BT15" s="329"/>
      <c r="BU15" s="329"/>
      <c r="BV15" s="328"/>
      <c r="BW15" s="328"/>
      <c r="BX15" s="328"/>
      <c r="BY15" s="328"/>
      <c r="BZ15" s="328"/>
      <c r="CA15" s="328"/>
      <c r="CB15" s="328"/>
      <c r="CC15" s="328"/>
      <c r="CD15" s="328"/>
      <c r="CE15" s="328"/>
    </row>
    <row r="16" spans="1:256" s="330" customFormat="1" ht="0.95" customHeight="1">
      <c r="A16" s="318"/>
      <c r="B16" s="318"/>
      <c r="C16" s="410"/>
      <c r="D16" s="411"/>
      <c r="E16" s="414"/>
      <c r="F16" s="323" t="s">
        <v>144</v>
      </c>
      <c r="G16" s="334" t="s">
        <v>144</v>
      </c>
      <c r="H16" s="325" t="s">
        <v>144</v>
      </c>
      <c r="I16" s="334" t="s">
        <v>144</v>
      </c>
      <c r="J16" s="334"/>
      <c r="K16" s="335"/>
      <c r="L16" s="326"/>
      <c r="M16" s="284"/>
      <c r="N16" s="284"/>
      <c r="O16" s="284"/>
      <c r="P16" s="284"/>
      <c r="Q16" s="296"/>
      <c r="R16" s="284"/>
      <c r="S16" s="319"/>
      <c r="T16" s="319"/>
      <c r="U16" s="327"/>
      <c r="V16" s="319"/>
      <c r="W16" s="319"/>
      <c r="X16" s="319"/>
      <c r="Y16" s="328"/>
      <c r="Z16" s="328"/>
      <c r="AA16" s="329"/>
      <c r="AB16" s="329"/>
      <c r="AC16" s="329"/>
      <c r="AD16" s="329"/>
      <c r="AE16" s="329"/>
      <c r="AF16" s="329"/>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8"/>
      <c r="BW16" s="328"/>
      <c r="BX16" s="328"/>
      <c r="BY16" s="328"/>
      <c r="BZ16" s="328"/>
      <c r="CA16" s="328"/>
      <c r="CB16" s="328"/>
      <c r="CC16" s="328"/>
      <c r="CD16" s="328"/>
      <c r="CE16" s="328"/>
    </row>
    <row r="17" spans="1:22" s="298" customFormat="1" hidden="1">
      <c r="A17" s="293"/>
      <c r="B17" s="293" t="s">
        <v>166</v>
      </c>
      <c r="C17" s="294"/>
      <c r="D17" s="323"/>
      <c r="E17" s="336" t="s">
        <v>144</v>
      </c>
      <c r="F17" s="337" t="s">
        <v>144</v>
      </c>
      <c r="G17" s="337"/>
      <c r="H17" s="337"/>
      <c r="I17" s="337" t="s">
        <v>144</v>
      </c>
      <c r="J17" s="337"/>
      <c r="K17" s="337"/>
      <c r="L17" s="338"/>
      <c r="M17" s="317"/>
      <c r="N17" s="307"/>
      <c r="O17" s="307"/>
      <c r="P17" s="307"/>
      <c r="Q17" s="307" t="s">
        <v>252</v>
      </c>
      <c r="R17" s="307"/>
      <c r="S17" s="297"/>
      <c r="T17" s="297"/>
      <c r="U17" s="297"/>
      <c r="V17" s="297"/>
    </row>
    <row r="18" spans="1:22" s="298" customFormat="1" ht="21" customHeight="1">
      <c r="A18" s="292"/>
      <c r="B18" s="293"/>
      <c r="C18" s="294"/>
      <c r="D18" s="339"/>
      <c r="E18" s="339"/>
      <c r="F18" s="339"/>
      <c r="G18" s="339"/>
      <c r="H18" s="339"/>
      <c r="I18" s="339"/>
      <c r="J18" s="339"/>
      <c r="K18" s="339"/>
      <c r="L18" s="339"/>
      <c r="M18" s="307"/>
      <c r="N18" s="307"/>
      <c r="O18" s="307"/>
      <c r="P18" s="307"/>
      <c r="Q18" s="307"/>
      <c r="R18" s="307"/>
      <c r="S18" s="297"/>
      <c r="T18" s="297"/>
      <c r="U18" s="297"/>
      <c r="V18" s="297"/>
    </row>
    <row r="19" spans="1:22" s="298" customFormat="1">
      <c r="A19" s="292"/>
      <c r="B19" s="293"/>
      <c r="C19" s="294"/>
      <c r="D19" s="293"/>
      <c r="E19" s="293"/>
      <c r="F19" s="293"/>
      <c r="G19" s="293"/>
      <c r="H19" s="293"/>
      <c r="I19" s="293"/>
      <c r="J19" s="293"/>
      <c r="K19" s="293"/>
      <c r="L19" s="293"/>
      <c r="M19" s="296"/>
      <c r="N19" s="296"/>
      <c r="O19" s="296"/>
      <c r="P19" s="296"/>
      <c r="Q19" s="296"/>
      <c r="R19" s="296"/>
      <c r="S19" s="297"/>
      <c r="T19" s="297"/>
      <c r="U19" s="297"/>
      <c r="V19" s="297"/>
    </row>
    <row r="20" spans="1:22" s="298" customFormat="1" ht="0.75" customHeight="1">
      <c r="A20" s="292"/>
      <c r="B20" s="293"/>
      <c r="C20" s="294"/>
      <c r="D20" s="293"/>
      <c r="E20" s="293"/>
      <c r="F20" s="293"/>
      <c r="G20" s="293"/>
      <c r="H20" s="293"/>
      <c r="I20" s="293"/>
      <c r="J20" s="293"/>
      <c r="K20" s="293"/>
      <c r="L20" s="293"/>
      <c r="M20" s="296"/>
      <c r="N20" s="296"/>
      <c r="O20" s="296"/>
      <c r="P20" s="296"/>
      <c r="Q20" s="296"/>
      <c r="R20" s="296"/>
      <c r="S20" s="297"/>
      <c r="T20" s="297"/>
      <c r="U20" s="297"/>
      <c r="V20" s="297"/>
    </row>
    <row r="21" spans="1:22" s="341" customFormat="1" ht="10.5">
      <c r="A21" s="340"/>
      <c r="C21" s="342"/>
      <c r="D21" s="343"/>
      <c r="E21" s="343"/>
      <c r="M21" s="296"/>
      <c r="N21" s="296"/>
      <c r="O21" s="296"/>
      <c r="P21" s="296"/>
      <c r="Q21" s="296"/>
      <c r="R21" s="296"/>
      <c r="S21" s="297"/>
      <c r="T21" s="297"/>
      <c r="U21" s="297"/>
      <c r="V21" s="297"/>
    </row>
    <row r="22" spans="1:22" s="341" customFormat="1" ht="10.5">
      <c r="A22" s="340"/>
      <c r="C22" s="342"/>
      <c r="D22" s="343"/>
      <c r="E22" s="343"/>
      <c r="M22" s="296"/>
      <c r="N22" s="296"/>
      <c r="O22" s="296"/>
      <c r="P22" s="296"/>
      <c r="Q22" s="296"/>
      <c r="R22" s="296"/>
      <c r="S22" s="297"/>
      <c r="T22" s="297"/>
      <c r="U22" s="297"/>
      <c r="V22" s="297"/>
    </row>
  </sheetData>
  <sheetProtection algorithmName="SHA-512" hashValue="PXTbXh5jcm7YWtyuVSMn/WAV7OIGkVKIhb/vhr3cY4lh3HKGJXEVUw9m2bb4xEINIyFLDPHvLtq3GHW/vgCHUg==" saltValue="GZcVnyZlO5QkbrpnkJuyOA=="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E42F3BC6-5C58-40CB-8085-1553BE387111}">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SH_REESTR_MO">
    <tabColor indexed="47"/>
  </sheetPr>
  <dimension ref="A1:D251"/>
  <sheetViews>
    <sheetView showGridLines="0" zoomScaleNormal="100" workbookViewId="0"/>
  </sheetViews>
  <sheetFormatPr defaultRowHeight="11.25"/>
  <sheetData>
    <row r="1" spans="1:4">
      <c r="A1" t="s">
        <v>695</v>
      </c>
      <c r="B1" t="s">
        <v>150</v>
      </c>
      <c r="C1" t="s">
        <v>151</v>
      </c>
      <c r="D1" t="s">
        <v>1186</v>
      </c>
    </row>
    <row r="2" spans="1:4">
      <c r="A2">
        <v>1</v>
      </c>
      <c r="B2" t="s">
        <v>697</v>
      </c>
      <c r="C2" t="s">
        <v>699</v>
      </c>
      <c r="D2" t="s">
        <v>700</v>
      </c>
    </row>
    <row r="3" spans="1:4">
      <c r="A3">
        <v>2</v>
      </c>
      <c r="B3" t="s">
        <v>697</v>
      </c>
      <c r="C3" t="s">
        <v>701</v>
      </c>
      <c r="D3" t="s">
        <v>702</v>
      </c>
    </row>
    <row r="4" spans="1:4">
      <c r="A4">
        <v>3</v>
      </c>
      <c r="B4" t="s">
        <v>697</v>
      </c>
      <c r="C4" t="s">
        <v>697</v>
      </c>
      <c r="D4" t="s">
        <v>698</v>
      </c>
    </row>
    <row r="5" spans="1:4">
      <c r="A5">
        <v>4</v>
      </c>
      <c r="B5" t="s">
        <v>697</v>
      </c>
      <c r="C5" t="s">
        <v>703</v>
      </c>
      <c r="D5" t="s">
        <v>704</v>
      </c>
    </row>
    <row r="6" spans="1:4">
      <c r="A6">
        <v>5</v>
      </c>
      <c r="B6" t="s">
        <v>697</v>
      </c>
      <c r="C6" t="s">
        <v>705</v>
      </c>
      <c r="D6" t="s">
        <v>706</v>
      </c>
    </row>
    <row r="7" spans="1:4">
      <c r="A7">
        <v>6</v>
      </c>
      <c r="B7" t="s">
        <v>697</v>
      </c>
      <c r="C7" t="s">
        <v>707</v>
      </c>
      <c r="D7" t="s">
        <v>708</v>
      </c>
    </row>
    <row r="8" spans="1:4">
      <c r="A8">
        <v>7</v>
      </c>
      <c r="B8" t="s">
        <v>697</v>
      </c>
      <c r="C8" t="s">
        <v>709</v>
      </c>
      <c r="D8" t="s">
        <v>710</v>
      </c>
    </row>
    <row r="9" spans="1:4">
      <c r="A9">
        <v>8</v>
      </c>
      <c r="B9" t="s">
        <v>697</v>
      </c>
      <c r="C9" t="s">
        <v>711</v>
      </c>
      <c r="D9" t="s">
        <v>712</v>
      </c>
    </row>
    <row r="10" spans="1:4">
      <c r="A10">
        <v>9</v>
      </c>
      <c r="B10" t="s">
        <v>697</v>
      </c>
      <c r="C10" t="s">
        <v>713</v>
      </c>
      <c r="D10" t="s">
        <v>714</v>
      </c>
    </row>
    <row r="11" spans="1:4">
      <c r="A11">
        <v>10</v>
      </c>
      <c r="B11" t="s">
        <v>697</v>
      </c>
      <c r="C11" t="s">
        <v>715</v>
      </c>
      <c r="D11" t="s">
        <v>716</v>
      </c>
    </row>
    <row r="12" spans="1:4">
      <c r="A12">
        <v>11</v>
      </c>
      <c r="B12" t="s">
        <v>697</v>
      </c>
      <c r="C12" t="s">
        <v>717</v>
      </c>
      <c r="D12" t="s">
        <v>718</v>
      </c>
    </row>
    <row r="13" spans="1:4">
      <c r="A13">
        <v>12</v>
      </c>
      <c r="B13" t="s">
        <v>697</v>
      </c>
      <c r="C13" t="s">
        <v>719</v>
      </c>
      <c r="D13" t="s">
        <v>720</v>
      </c>
    </row>
    <row r="14" spans="1:4">
      <c r="A14">
        <v>13</v>
      </c>
      <c r="B14" t="s">
        <v>697</v>
      </c>
      <c r="C14" t="s">
        <v>721</v>
      </c>
      <c r="D14" t="s">
        <v>722</v>
      </c>
    </row>
    <row r="15" spans="1:4">
      <c r="A15">
        <v>14</v>
      </c>
      <c r="B15" t="s">
        <v>697</v>
      </c>
      <c r="C15" t="s">
        <v>723</v>
      </c>
      <c r="D15" t="s">
        <v>724</v>
      </c>
    </row>
    <row r="16" spans="1:4">
      <c r="A16">
        <v>15</v>
      </c>
      <c r="B16" t="s">
        <v>697</v>
      </c>
      <c r="C16" t="s">
        <v>725</v>
      </c>
      <c r="D16" t="s">
        <v>726</v>
      </c>
    </row>
    <row r="17" spans="1:4">
      <c r="A17">
        <v>16</v>
      </c>
      <c r="B17" t="s">
        <v>727</v>
      </c>
      <c r="C17" t="s">
        <v>729</v>
      </c>
      <c r="D17" t="s">
        <v>730</v>
      </c>
    </row>
    <row r="18" spans="1:4">
      <c r="A18">
        <v>17</v>
      </c>
      <c r="B18" t="s">
        <v>727</v>
      </c>
      <c r="C18" t="s">
        <v>727</v>
      </c>
      <c r="D18" t="s">
        <v>728</v>
      </c>
    </row>
    <row r="19" spans="1:4">
      <c r="A19">
        <v>18</v>
      </c>
      <c r="B19" t="s">
        <v>727</v>
      </c>
      <c r="C19" t="s">
        <v>731</v>
      </c>
      <c r="D19" t="s">
        <v>732</v>
      </c>
    </row>
    <row r="20" spans="1:4">
      <c r="A20">
        <v>19</v>
      </c>
      <c r="B20" t="s">
        <v>727</v>
      </c>
      <c r="C20" t="s">
        <v>733</v>
      </c>
      <c r="D20" t="s">
        <v>734</v>
      </c>
    </row>
    <row r="21" spans="1:4">
      <c r="A21">
        <v>20</v>
      </c>
      <c r="B21" t="s">
        <v>727</v>
      </c>
      <c r="C21" t="s">
        <v>735</v>
      </c>
      <c r="D21" t="s">
        <v>736</v>
      </c>
    </row>
    <row r="22" spans="1:4">
      <c r="A22">
        <v>21</v>
      </c>
      <c r="B22" t="s">
        <v>727</v>
      </c>
      <c r="C22" t="s">
        <v>737</v>
      </c>
      <c r="D22" t="s">
        <v>738</v>
      </c>
    </row>
    <row r="23" spans="1:4">
      <c r="A23">
        <v>22</v>
      </c>
      <c r="B23" t="s">
        <v>727</v>
      </c>
      <c r="C23" t="s">
        <v>739</v>
      </c>
      <c r="D23" t="s">
        <v>740</v>
      </c>
    </row>
    <row r="24" spans="1:4">
      <c r="A24">
        <v>23</v>
      </c>
      <c r="B24" t="s">
        <v>727</v>
      </c>
      <c r="C24" t="s">
        <v>741</v>
      </c>
      <c r="D24" t="s">
        <v>742</v>
      </c>
    </row>
    <row r="25" spans="1:4">
      <c r="A25">
        <v>24</v>
      </c>
      <c r="B25" t="s">
        <v>727</v>
      </c>
      <c r="C25" t="s">
        <v>743</v>
      </c>
      <c r="D25" t="s">
        <v>744</v>
      </c>
    </row>
    <row r="26" spans="1:4">
      <c r="A26">
        <v>25</v>
      </c>
      <c r="B26" t="s">
        <v>727</v>
      </c>
      <c r="C26" t="s">
        <v>745</v>
      </c>
      <c r="D26" t="s">
        <v>746</v>
      </c>
    </row>
    <row r="27" spans="1:4">
      <c r="A27">
        <v>26</v>
      </c>
      <c r="B27" t="s">
        <v>727</v>
      </c>
      <c r="C27" t="s">
        <v>747</v>
      </c>
      <c r="D27" t="s">
        <v>748</v>
      </c>
    </row>
    <row r="28" spans="1:4">
      <c r="A28">
        <v>27</v>
      </c>
      <c r="B28" t="s">
        <v>727</v>
      </c>
      <c r="C28" t="s">
        <v>749</v>
      </c>
      <c r="D28" t="s">
        <v>750</v>
      </c>
    </row>
    <row r="29" spans="1:4">
      <c r="A29">
        <v>28</v>
      </c>
      <c r="B29" t="s">
        <v>751</v>
      </c>
      <c r="C29" t="s">
        <v>753</v>
      </c>
      <c r="D29" t="s">
        <v>754</v>
      </c>
    </row>
    <row r="30" spans="1:4">
      <c r="A30">
        <v>29</v>
      </c>
      <c r="B30" t="s">
        <v>751</v>
      </c>
      <c r="C30" t="s">
        <v>755</v>
      </c>
      <c r="D30" t="s">
        <v>756</v>
      </c>
    </row>
    <row r="31" spans="1:4">
      <c r="A31">
        <v>30</v>
      </c>
      <c r="B31" t="s">
        <v>751</v>
      </c>
      <c r="C31" t="s">
        <v>751</v>
      </c>
      <c r="D31" t="s">
        <v>752</v>
      </c>
    </row>
    <row r="32" spans="1:4">
      <c r="A32">
        <v>31</v>
      </c>
      <c r="B32" t="s">
        <v>751</v>
      </c>
      <c r="C32" t="s">
        <v>757</v>
      </c>
      <c r="D32" t="s">
        <v>758</v>
      </c>
    </row>
    <row r="33" spans="1:4">
      <c r="A33">
        <v>32</v>
      </c>
      <c r="B33" t="s">
        <v>751</v>
      </c>
      <c r="C33" t="s">
        <v>759</v>
      </c>
      <c r="D33" t="s">
        <v>760</v>
      </c>
    </row>
    <row r="34" spans="1:4">
      <c r="A34">
        <v>33</v>
      </c>
      <c r="B34" t="s">
        <v>751</v>
      </c>
      <c r="C34" t="s">
        <v>761</v>
      </c>
      <c r="D34" t="s">
        <v>762</v>
      </c>
    </row>
    <row r="35" spans="1:4">
      <c r="A35">
        <v>34</v>
      </c>
      <c r="B35" t="s">
        <v>751</v>
      </c>
      <c r="C35" t="s">
        <v>763</v>
      </c>
      <c r="D35" t="s">
        <v>764</v>
      </c>
    </row>
    <row r="36" spans="1:4">
      <c r="A36">
        <v>35</v>
      </c>
      <c r="B36" t="s">
        <v>751</v>
      </c>
      <c r="C36" t="s">
        <v>765</v>
      </c>
      <c r="D36" t="s">
        <v>766</v>
      </c>
    </row>
    <row r="37" spans="1:4">
      <c r="A37">
        <v>36</v>
      </c>
      <c r="B37" t="s">
        <v>751</v>
      </c>
      <c r="C37" t="s">
        <v>767</v>
      </c>
      <c r="D37" t="s">
        <v>768</v>
      </c>
    </row>
    <row r="38" spans="1:4">
      <c r="A38">
        <v>37</v>
      </c>
      <c r="B38" t="s">
        <v>769</v>
      </c>
      <c r="C38" t="s">
        <v>769</v>
      </c>
      <c r="D38" t="s">
        <v>770</v>
      </c>
    </row>
    <row r="39" spans="1:4">
      <c r="A39">
        <v>38</v>
      </c>
      <c r="B39" t="s">
        <v>771</v>
      </c>
      <c r="C39" t="s">
        <v>771</v>
      </c>
      <c r="D39" t="s">
        <v>772</v>
      </c>
    </row>
    <row r="40" spans="1:4">
      <c r="A40">
        <v>39</v>
      </c>
      <c r="B40" t="s">
        <v>773</v>
      </c>
      <c r="C40" t="s">
        <v>773</v>
      </c>
      <c r="D40" t="s">
        <v>774</v>
      </c>
    </row>
    <row r="41" spans="1:4">
      <c r="A41">
        <v>40</v>
      </c>
      <c r="B41" t="s">
        <v>775</v>
      </c>
      <c r="C41" t="s">
        <v>777</v>
      </c>
      <c r="D41" t="s">
        <v>778</v>
      </c>
    </row>
    <row r="42" spans="1:4">
      <c r="A42">
        <v>41</v>
      </c>
      <c r="B42" t="s">
        <v>775</v>
      </c>
      <c r="C42" t="s">
        <v>779</v>
      </c>
      <c r="D42" t="s">
        <v>780</v>
      </c>
    </row>
    <row r="43" spans="1:4">
      <c r="A43">
        <v>42</v>
      </c>
      <c r="B43" t="s">
        <v>775</v>
      </c>
      <c r="C43" t="s">
        <v>781</v>
      </c>
      <c r="D43" t="s">
        <v>782</v>
      </c>
    </row>
    <row r="44" spans="1:4">
      <c r="A44">
        <v>43</v>
      </c>
      <c r="B44" t="s">
        <v>775</v>
      </c>
      <c r="C44" t="s">
        <v>783</v>
      </c>
      <c r="D44" t="s">
        <v>784</v>
      </c>
    </row>
    <row r="45" spans="1:4">
      <c r="A45">
        <v>44</v>
      </c>
      <c r="B45" t="s">
        <v>775</v>
      </c>
      <c r="C45" t="s">
        <v>785</v>
      </c>
      <c r="D45" t="s">
        <v>786</v>
      </c>
    </row>
    <row r="46" spans="1:4">
      <c r="A46">
        <v>45</v>
      </c>
      <c r="B46" t="s">
        <v>775</v>
      </c>
      <c r="C46" t="s">
        <v>775</v>
      </c>
      <c r="D46" t="s">
        <v>776</v>
      </c>
    </row>
    <row r="47" spans="1:4">
      <c r="A47">
        <v>46</v>
      </c>
      <c r="B47" t="s">
        <v>775</v>
      </c>
      <c r="C47" t="s">
        <v>787</v>
      </c>
      <c r="D47" t="s">
        <v>788</v>
      </c>
    </row>
    <row r="48" spans="1:4">
      <c r="A48">
        <v>47</v>
      </c>
      <c r="B48" t="s">
        <v>775</v>
      </c>
      <c r="C48" t="s">
        <v>789</v>
      </c>
      <c r="D48" t="s">
        <v>790</v>
      </c>
    </row>
    <row r="49" spans="1:4">
      <c r="A49">
        <v>48</v>
      </c>
      <c r="B49" t="s">
        <v>775</v>
      </c>
      <c r="C49" t="s">
        <v>791</v>
      </c>
      <c r="D49" t="s">
        <v>792</v>
      </c>
    </row>
    <row r="50" spans="1:4">
      <c r="A50">
        <v>49</v>
      </c>
      <c r="B50" t="s">
        <v>775</v>
      </c>
      <c r="C50" t="s">
        <v>793</v>
      </c>
      <c r="D50" t="s">
        <v>794</v>
      </c>
    </row>
    <row r="51" spans="1:4">
      <c r="A51">
        <v>50</v>
      </c>
      <c r="B51" t="s">
        <v>775</v>
      </c>
      <c r="C51" t="s">
        <v>795</v>
      </c>
      <c r="D51" t="s">
        <v>796</v>
      </c>
    </row>
    <row r="52" spans="1:4">
      <c r="A52">
        <v>51</v>
      </c>
      <c r="B52" t="s">
        <v>775</v>
      </c>
      <c r="C52" t="s">
        <v>797</v>
      </c>
      <c r="D52" t="s">
        <v>798</v>
      </c>
    </row>
    <row r="53" spans="1:4">
      <c r="A53">
        <v>52</v>
      </c>
      <c r="B53" t="s">
        <v>775</v>
      </c>
      <c r="C53" t="s">
        <v>799</v>
      </c>
      <c r="D53" t="s">
        <v>800</v>
      </c>
    </row>
    <row r="54" spans="1:4">
      <c r="A54">
        <v>53</v>
      </c>
      <c r="B54" t="s">
        <v>775</v>
      </c>
      <c r="C54" t="s">
        <v>801</v>
      </c>
      <c r="D54" t="s">
        <v>802</v>
      </c>
    </row>
    <row r="55" spans="1:4">
      <c r="A55">
        <v>54</v>
      </c>
      <c r="B55" t="s">
        <v>803</v>
      </c>
      <c r="C55" t="s">
        <v>805</v>
      </c>
      <c r="D55" t="s">
        <v>806</v>
      </c>
    </row>
    <row r="56" spans="1:4">
      <c r="A56">
        <v>55</v>
      </c>
      <c r="B56" t="s">
        <v>803</v>
      </c>
      <c r="C56" t="s">
        <v>807</v>
      </c>
      <c r="D56" t="s">
        <v>808</v>
      </c>
    </row>
    <row r="57" spans="1:4">
      <c r="A57">
        <v>56</v>
      </c>
      <c r="B57" t="s">
        <v>803</v>
      </c>
      <c r="C57" t="s">
        <v>803</v>
      </c>
      <c r="D57" t="s">
        <v>804</v>
      </c>
    </row>
    <row r="58" spans="1:4">
      <c r="A58">
        <v>57</v>
      </c>
      <c r="B58" t="s">
        <v>803</v>
      </c>
      <c r="C58" t="s">
        <v>809</v>
      </c>
      <c r="D58" t="s">
        <v>810</v>
      </c>
    </row>
    <row r="59" spans="1:4">
      <c r="A59">
        <v>58</v>
      </c>
      <c r="B59" t="s">
        <v>803</v>
      </c>
      <c r="C59" t="s">
        <v>811</v>
      </c>
      <c r="D59" t="s">
        <v>812</v>
      </c>
    </row>
    <row r="60" spans="1:4">
      <c r="A60">
        <v>59</v>
      </c>
      <c r="B60" t="s">
        <v>803</v>
      </c>
      <c r="C60" t="s">
        <v>813</v>
      </c>
      <c r="D60" t="s">
        <v>814</v>
      </c>
    </row>
    <row r="61" spans="1:4">
      <c r="A61">
        <v>60</v>
      </c>
      <c r="B61" t="s">
        <v>803</v>
      </c>
      <c r="C61" t="s">
        <v>815</v>
      </c>
      <c r="D61" t="s">
        <v>816</v>
      </c>
    </row>
    <row r="62" spans="1:4">
      <c r="A62">
        <v>61</v>
      </c>
      <c r="B62" t="s">
        <v>803</v>
      </c>
      <c r="C62" t="s">
        <v>817</v>
      </c>
      <c r="D62" t="s">
        <v>818</v>
      </c>
    </row>
    <row r="63" spans="1:4">
      <c r="A63">
        <v>62</v>
      </c>
      <c r="B63" t="s">
        <v>803</v>
      </c>
      <c r="C63" t="s">
        <v>819</v>
      </c>
      <c r="D63" t="s">
        <v>820</v>
      </c>
    </row>
    <row r="64" spans="1:4">
      <c r="A64">
        <v>63</v>
      </c>
      <c r="B64" t="s">
        <v>821</v>
      </c>
      <c r="C64" t="s">
        <v>823</v>
      </c>
      <c r="D64" t="s">
        <v>824</v>
      </c>
    </row>
    <row r="65" spans="1:4">
      <c r="A65">
        <v>64</v>
      </c>
      <c r="B65" t="s">
        <v>821</v>
      </c>
      <c r="C65" t="s">
        <v>825</v>
      </c>
      <c r="D65" t="s">
        <v>826</v>
      </c>
    </row>
    <row r="66" spans="1:4">
      <c r="A66">
        <v>65</v>
      </c>
      <c r="B66" t="s">
        <v>821</v>
      </c>
      <c r="C66" t="s">
        <v>827</v>
      </c>
      <c r="D66" t="s">
        <v>828</v>
      </c>
    </row>
    <row r="67" spans="1:4">
      <c r="A67">
        <v>66</v>
      </c>
      <c r="B67" t="s">
        <v>821</v>
      </c>
      <c r="C67" t="s">
        <v>821</v>
      </c>
      <c r="D67" t="s">
        <v>822</v>
      </c>
    </row>
    <row r="68" spans="1:4">
      <c r="A68">
        <v>67</v>
      </c>
      <c r="B68" t="s">
        <v>821</v>
      </c>
      <c r="C68" t="s">
        <v>829</v>
      </c>
      <c r="D68" t="s">
        <v>830</v>
      </c>
    </row>
    <row r="69" spans="1:4">
      <c r="A69">
        <v>68</v>
      </c>
      <c r="B69" t="s">
        <v>821</v>
      </c>
      <c r="C69" t="s">
        <v>831</v>
      </c>
      <c r="D69" t="s">
        <v>832</v>
      </c>
    </row>
    <row r="70" spans="1:4">
      <c r="A70">
        <v>69</v>
      </c>
      <c r="B70" t="s">
        <v>821</v>
      </c>
      <c r="C70" t="s">
        <v>833</v>
      </c>
      <c r="D70" t="s">
        <v>834</v>
      </c>
    </row>
    <row r="71" spans="1:4">
      <c r="A71">
        <v>70</v>
      </c>
      <c r="B71" t="s">
        <v>821</v>
      </c>
      <c r="C71" t="s">
        <v>835</v>
      </c>
      <c r="D71" t="s">
        <v>836</v>
      </c>
    </row>
    <row r="72" spans="1:4">
      <c r="A72">
        <v>71</v>
      </c>
      <c r="B72" t="s">
        <v>821</v>
      </c>
      <c r="C72" t="s">
        <v>837</v>
      </c>
      <c r="D72" t="s">
        <v>838</v>
      </c>
    </row>
    <row r="73" spans="1:4">
      <c r="A73">
        <v>72</v>
      </c>
      <c r="B73" t="s">
        <v>821</v>
      </c>
      <c r="C73" t="s">
        <v>839</v>
      </c>
      <c r="D73" t="s">
        <v>840</v>
      </c>
    </row>
    <row r="74" spans="1:4">
      <c r="A74">
        <v>73</v>
      </c>
      <c r="B74" t="s">
        <v>821</v>
      </c>
      <c r="C74" t="s">
        <v>841</v>
      </c>
      <c r="D74" t="s">
        <v>842</v>
      </c>
    </row>
    <row r="75" spans="1:4">
      <c r="A75">
        <v>74</v>
      </c>
      <c r="B75" t="s">
        <v>821</v>
      </c>
      <c r="C75" t="s">
        <v>843</v>
      </c>
      <c r="D75" t="s">
        <v>844</v>
      </c>
    </row>
    <row r="76" spans="1:4">
      <c r="A76">
        <v>75</v>
      </c>
      <c r="B76" t="s">
        <v>845</v>
      </c>
      <c r="C76" t="s">
        <v>847</v>
      </c>
      <c r="D76" t="s">
        <v>848</v>
      </c>
    </row>
    <row r="77" spans="1:4">
      <c r="A77">
        <v>76</v>
      </c>
      <c r="B77" t="s">
        <v>845</v>
      </c>
      <c r="C77" t="s">
        <v>849</v>
      </c>
      <c r="D77" t="s">
        <v>850</v>
      </c>
    </row>
    <row r="78" spans="1:4">
      <c r="A78">
        <v>77</v>
      </c>
      <c r="B78" t="s">
        <v>845</v>
      </c>
      <c r="C78" t="s">
        <v>845</v>
      </c>
      <c r="D78" t="s">
        <v>846</v>
      </c>
    </row>
    <row r="79" spans="1:4">
      <c r="A79">
        <v>78</v>
      </c>
      <c r="B79" t="s">
        <v>845</v>
      </c>
      <c r="C79" t="s">
        <v>851</v>
      </c>
      <c r="D79" t="s">
        <v>852</v>
      </c>
    </row>
    <row r="80" spans="1:4">
      <c r="A80">
        <v>79</v>
      </c>
      <c r="B80" t="s">
        <v>845</v>
      </c>
      <c r="C80" t="s">
        <v>853</v>
      </c>
      <c r="D80" t="s">
        <v>854</v>
      </c>
    </row>
    <row r="81" spans="1:4">
      <c r="A81">
        <v>80</v>
      </c>
      <c r="B81" t="s">
        <v>845</v>
      </c>
      <c r="C81" t="s">
        <v>855</v>
      </c>
      <c r="D81" t="s">
        <v>856</v>
      </c>
    </row>
    <row r="82" spans="1:4">
      <c r="A82">
        <v>81</v>
      </c>
      <c r="B82" t="s">
        <v>845</v>
      </c>
      <c r="C82" t="s">
        <v>857</v>
      </c>
      <c r="D82" t="s">
        <v>858</v>
      </c>
    </row>
    <row r="83" spans="1:4">
      <c r="A83">
        <v>82</v>
      </c>
      <c r="B83" t="s">
        <v>845</v>
      </c>
      <c r="C83" t="s">
        <v>859</v>
      </c>
      <c r="D83" t="s">
        <v>860</v>
      </c>
    </row>
    <row r="84" spans="1:4">
      <c r="A84">
        <v>83</v>
      </c>
      <c r="B84" t="s">
        <v>861</v>
      </c>
      <c r="C84" t="s">
        <v>863</v>
      </c>
      <c r="D84" t="s">
        <v>864</v>
      </c>
    </row>
    <row r="85" spans="1:4">
      <c r="A85">
        <v>84</v>
      </c>
      <c r="B85" t="s">
        <v>861</v>
      </c>
      <c r="C85" t="s">
        <v>865</v>
      </c>
      <c r="D85" t="s">
        <v>866</v>
      </c>
    </row>
    <row r="86" spans="1:4">
      <c r="A86">
        <v>85</v>
      </c>
      <c r="B86" t="s">
        <v>861</v>
      </c>
      <c r="C86" t="s">
        <v>851</v>
      </c>
      <c r="D86" t="s">
        <v>867</v>
      </c>
    </row>
    <row r="87" spans="1:4">
      <c r="A87">
        <v>86</v>
      </c>
      <c r="B87" t="s">
        <v>861</v>
      </c>
      <c r="C87" t="s">
        <v>868</v>
      </c>
      <c r="D87" t="s">
        <v>869</v>
      </c>
    </row>
    <row r="88" spans="1:4">
      <c r="A88">
        <v>87</v>
      </c>
      <c r="B88" t="s">
        <v>861</v>
      </c>
      <c r="C88" t="s">
        <v>870</v>
      </c>
      <c r="D88" t="s">
        <v>871</v>
      </c>
    </row>
    <row r="89" spans="1:4">
      <c r="A89">
        <v>88</v>
      </c>
      <c r="B89" t="s">
        <v>861</v>
      </c>
      <c r="C89" t="s">
        <v>861</v>
      </c>
      <c r="D89" t="s">
        <v>862</v>
      </c>
    </row>
    <row r="90" spans="1:4">
      <c r="A90">
        <v>89</v>
      </c>
      <c r="B90" t="s">
        <v>861</v>
      </c>
      <c r="C90" t="s">
        <v>872</v>
      </c>
      <c r="D90" t="s">
        <v>873</v>
      </c>
    </row>
    <row r="91" spans="1:4">
      <c r="A91">
        <v>90</v>
      </c>
      <c r="B91" t="s">
        <v>861</v>
      </c>
      <c r="C91" t="s">
        <v>874</v>
      </c>
      <c r="D91" t="s">
        <v>875</v>
      </c>
    </row>
    <row r="92" spans="1:4">
      <c r="A92">
        <v>91</v>
      </c>
      <c r="B92" t="s">
        <v>861</v>
      </c>
      <c r="C92" t="s">
        <v>876</v>
      </c>
      <c r="D92" t="s">
        <v>877</v>
      </c>
    </row>
    <row r="93" spans="1:4">
      <c r="A93">
        <v>92</v>
      </c>
      <c r="B93" t="s">
        <v>861</v>
      </c>
      <c r="C93" t="s">
        <v>878</v>
      </c>
      <c r="D93" t="s">
        <v>879</v>
      </c>
    </row>
    <row r="94" spans="1:4">
      <c r="A94">
        <v>93</v>
      </c>
      <c r="B94" t="s">
        <v>861</v>
      </c>
      <c r="C94" t="s">
        <v>880</v>
      </c>
      <c r="D94" t="s">
        <v>881</v>
      </c>
    </row>
    <row r="95" spans="1:4">
      <c r="A95">
        <v>94</v>
      </c>
      <c r="B95" t="s">
        <v>882</v>
      </c>
      <c r="C95" t="s">
        <v>884</v>
      </c>
      <c r="D95" t="s">
        <v>885</v>
      </c>
    </row>
    <row r="96" spans="1:4">
      <c r="A96">
        <v>95</v>
      </c>
      <c r="B96" t="s">
        <v>882</v>
      </c>
      <c r="C96" t="s">
        <v>882</v>
      </c>
      <c r="D96" t="s">
        <v>883</v>
      </c>
    </row>
    <row r="97" spans="1:4">
      <c r="A97">
        <v>96</v>
      </c>
      <c r="B97" t="s">
        <v>882</v>
      </c>
      <c r="C97" t="s">
        <v>886</v>
      </c>
      <c r="D97" t="s">
        <v>887</v>
      </c>
    </row>
    <row r="98" spans="1:4">
      <c r="A98">
        <v>97</v>
      </c>
      <c r="B98" t="s">
        <v>882</v>
      </c>
      <c r="C98" t="s">
        <v>888</v>
      </c>
      <c r="D98" t="s">
        <v>889</v>
      </c>
    </row>
    <row r="99" spans="1:4">
      <c r="A99">
        <v>98</v>
      </c>
      <c r="B99" t="s">
        <v>882</v>
      </c>
      <c r="C99" t="s">
        <v>890</v>
      </c>
      <c r="D99" t="s">
        <v>891</v>
      </c>
    </row>
    <row r="100" spans="1:4">
      <c r="A100">
        <v>99</v>
      </c>
      <c r="B100" t="s">
        <v>882</v>
      </c>
      <c r="C100" t="s">
        <v>892</v>
      </c>
      <c r="D100" t="s">
        <v>893</v>
      </c>
    </row>
    <row r="101" spans="1:4">
      <c r="A101">
        <v>100</v>
      </c>
      <c r="B101" t="s">
        <v>882</v>
      </c>
      <c r="C101" t="s">
        <v>894</v>
      </c>
      <c r="D101" t="s">
        <v>895</v>
      </c>
    </row>
    <row r="102" spans="1:4">
      <c r="A102">
        <v>101</v>
      </c>
      <c r="B102" t="s">
        <v>882</v>
      </c>
      <c r="C102" t="s">
        <v>896</v>
      </c>
      <c r="D102" t="s">
        <v>897</v>
      </c>
    </row>
    <row r="103" spans="1:4">
      <c r="A103">
        <v>102</v>
      </c>
      <c r="B103" t="s">
        <v>898</v>
      </c>
      <c r="C103" t="s">
        <v>898</v>
      </c>
      <c r="D103" t="s">
        <v>899</v>
      </c>
    </row>
    <row r="104" spans="1:4">
      <c r="A104">
        <v>103</v>
      </c>
      <c r="B104" t="s">
        <v>898</v>
      </c>
      <c r="C104" t="s">
        <v>900</v>
      </c>
      <c r="D104" t="s">
        <v>901</v>
      </c>
    </row>
    <row r="105" spans="1:4">
      <c r="A105">
        <v>104</v>
      </c>
      <c r="B105" t="s">
        <v>898</v>
      </c>
      <c r="C105" t="s">
        <v>902</v>
      </c>
      <c r="D105" t="s">
        <v>903</v>
      </c>
    </row>
    <row r="106" spans="1:4">
      <c r="A106">
        <v>105</v>
      </c>
      <c r="B106" t="s">
        <v>898</v>
      </c>
      <c r="C106" t="s">
        <v>904</v>
      </c>
      <c r="D106" t="s">
        <v>905</v>
      </c>
    </row>
    <row r="107" spans="1:4">
      <c r="A107">
        <v>106</v>
      </c>
      <c r="B107" t="s">
        <v>898</v>
      </c>
      <c r="C107" t="s">
        <v>906</v>
      </c>
      <c r="D107" t="s">
        <v>907</v>
      </c>
    </row>
    <row r="108" spans="1:4">
      <c r="A108">
        <v>107</v>
      </c>
      <c r="B108" t="s">
        <v>898</v>
      </c>
      <c r="C108" t="s">
        <v>819</v>
      </c>
      <c r="D108" t="s">
        <v>908</v>
      </c>
    </row>
    <row r="109" spans="1:4">
      <c r="A109">
        <v>108</v>
      </c>
      <c r="B109" t="s">
        <v>909</v>
      </c>
      <c r="C109" t="s">
        <v>911</v>
      </c>
      <c r="D109" t="s">
        <v>912</v>
      </c>
    </row>
    <row r="110" spans="1:4">
      <c r="A110">
        <v>109</v>
      </c>
      <c r="B110" t="s">
        <v>909</v>
      </c>
      <c r="C110" t="s">
        <v>913</v>
      </c>
      <c r="D110" t="s">
        <v>914</v>
      </c>
    </row>
    <row r="111" spans="1:4">
      <c r="A111">
        <v>110</v>
      </c>
      <c r="B111" t="s">
        <v>909</v>
      </c>
      <c r="C111" t="s">
        <v>915</v>
      </c>
      <c r="D111" t="s">
        <v>916</v>
      </c>
    </row>
    <row r="112" spans="1:4">
      <c r="A112">
        <v>111</v>
      </c>
      <c r="B112" t="s">
        <v>909</v>
      </c>
      <c r="C112" t="s">
        <v>917</v>
      </c>
      <c r="D112" t="s">
        <v>918</v>
      </c>
    </row>
    <row r="113" spans="1:4">
      <c r="A113">
        <v>112</v>
      </c>
      <c r="B113" t="s">
        <v>909</v>
      </c>
      <c r="C113" t="s">
        <v>919</v>
      </c>
      <c r="D113" t="s">
        <v>920</v>
      </c>
    </row>
    <row r="114" spans="1:4">
      <c r="A114">
        <v>113</v>
      </c>
      <c r="B114" t="s">
        <v>909</v>
      </c>
      <c r="C114" t="s">
        <v>921</v>
      </c>
      <c r="D114" t="s">
        <v>922</v>
      </c>
    </row>
    <row r="115" spans="1:4">
      <c r="A115">
        <v>114</v>
      </c>
      <c r="B115" t="s">
        <v>909</v>
      </c>
      <c r="C115" t="s">
        <v>923</v>
      </c>
      <c r="D115" t="s">
        <v>924</v>
      </c>
    </row>
    <row r="116" spans="1:4">
      <c r="A116">
        <v>115</v>
      </c>
      <c r="B116" t="s">
        <v>909</v>
      </c>
      <c r="C116" t="s">
        <v>855</v>
      </c>
      <c r="D116" t="s">
        <v>925</v>
      </c>
    </row>
    <row r="117" spans="1:4">
      <c r="A117">
        <v>116</v>
      </c>
      <c r="B117" t="s">
        <v>909</v>
      </c>
      <c r="C117" t="s">
        <v>926</v>
      </c>
      <c r="D117" t="s">
        <v>927</v>
      </c>
    </row>
    <row r="118" spans="1:4">
      <c r="A118">
        <v>117</v>
      </c>
      <c r="B118" t="s">
        <v>909</v>
      </c>
      <c r="C118" t="s">
        <v>909</v>
      </c>
      <c r="D118" t="s">
        <v>910</v>
      </c>
    </row>
    <row r="119" spans="1:4">
      <c r="A119">
        <v>118</v>
      </c>
      <c r="B119" t="s">
        <v>909</v>
      </c>
      <c r="C119" t="s">
        <v>928</v>
      </c>
      <c r="D119" t="s">
        <v>929</v>
      </c>
    </row>
    <row r="120" spans="1:4">
      <c r="A120">
        <v>119</v>
      </c>
      <c r="B120" t="s">
        <v>909</v>
      </c>
      <c r="C120" t="s">
        <v>930</v>
      </c>
      <c r="D120" t="s">
        <v>931</v>
      </c>
    </row>
    <row r="121" spans="1:4">
      <c r="A121">
        <v>120</v>
      </c>
      <c r="B121" t="s">
        <v>909</v>
      </c>
      <c r="C121" t="s">
        <v>932</v>
      </c>
      <c r="D121" t="s">
        <v>933</v>
      </c>
    </row>
    <row r="122" spans="1:4">
      <c r="A122">
        <v>121</v>
      </c>
      <c r="B122" t="s">
        <v>909</v>
      </c>
      <c r="C122" t="s">
        <v>934</v>
      </c>
      <c r="D122" t="s">
        <v>935</v>
      </c>
    </row>
    <row r="123" spans="1:4">
      <c r="A123">
        <v>122</v>
      </c>
      <c r="B123" t="s">
        <v>936</v>
      </c>
      <c r="C123" t="s">
        <v>938</v>
      </c>
      <c r="D123" t="s">
        <v>939</v>
      </c>
    </row>
    <row r="124" spans="1:4">
      <c r="A124">
        <v>123</v>
      </c>
      <c r="B124" t="s">
        <v>936</v>
      </c>
      <c r="C124" t="s">
        <v>940</v>
      </c>
      <c r="D124" t="s">
        <v>941</v>
      </c>
    </row>
    <row r="125" spans="1:4">
      <c r="A125">
        <v>124</v>
      </c>
      <c r="B125" t="s">
        <v>936</v>
      </c>
      <c r="C125" t="s">
        <v>942</v>
      </c>
      <c r="D125" t="s">
        <v>943</v>
      </c>
    </row>
    <row r="126" spans="1:4">
      <c r="A126">
        <v>125</v>
      </c>
      <c r="B126" t="s">
        <v>936</v>
      </c>
      <c r="C126" t="s">
        <v>944</v>
      </c>
      <c r="D126" t="s">
        <v>945</v>
      </c>
    </row>
    <row r="127" spans="1:4">
      <c r="A127">
        <v>126</v>
      </c>
      <c r="B127" t="s">
        <v>936</v>
      </c>
      <c r="C127" t="s">
        <v>946</v>
      </c>
      <c r="D127" t="s">
        <v>947</v>
      </c>
    </row>
    <row r="128" spans="1:4">
      <c r="A128">
        <v>127</v>
      </c>
      <c r="B128" t="s">
        <v>936</v>
      </c>
      <c r="C128" t="s">
        <v>948</v>
      </c>
      <c r="D128" t="s">
        <v>949</v>
      </c>
    </row>
    <row r="129" spans="1:4">
      <c r="A129">
        <v>128</v>
      </c>
      <c r="B129" t="s">
        <v>936</v>
      </c>
      <c r="C129" t="s">
        <v>950</v>
      </c>
      <c r="D129" t="s">
        <v>951</v>
      </c>
    </row>
    <row r="130" spans="1:4">
      <c r="A130">
        <v>129</v>
      </c>
      <c r="B130" t="s">
        <v>936</v>
      </c>
      <c r="C130" t="s">
        <v>952</v>
      </c>
      <c r="D130" t="s">
        <v>953</v>
      </c>
    </row>
    <row r="131" spans="1:4">
      <c r="A131">
        <v>130</v>
      </c>
      <c r="B131" t="s">
        <v>936</v>
      </c>
      <c r="C131" t="s">
        <v>874</v>
      </c>
      <c r="D131" t="s">
        <v>954</v>
      </c>
    </row>
    <row r="132" spans="1:4">
      <c r="A132">
        <v>131</v>
      </c>
      <c r="B132" t="s">
        <v>936</v>
      </c>
      <c r="C132" t="s">
        <v>936</v>
      </c>
      <c r="D132" t="s">
        <v>937</v>
      </c>
    </row>
    <row r="133" spans="1:4">
      <c r="A133">
        <v>132</v>
      </c>
      <c r="B133" t="s">
        <v>936</v>
      </c>
      <c r="C133" t="s">
        <v>955</v>
      </c>
      <c r="D133" t="s">
        <v>956</v>
      </c>
    </row>
    <row r="134" spans="1:4">
      <c r="A134">
        <v>133</v>
      </c>
      <c r="B134" t="s">
        <v>936</v>
      </c>
      <c r="C134" t="s">
        <v>957</v>
      </c>
      <c r="D134" t="s">
        <v>958</v>
      </c>
    </row>
    <row r="135" spans="1:4">
      <c r="A135">
        <v>134</v>
      </c>
      <c r="B135" t="s">
        <v>936</v>
      </c>
      <c r="C135" t="s">
        <v>959</v>
      </c>
      <c r="D135" t="s">
        <v>960</v>
      </c>
    </row>
    <row r="136" spans="1:4">
      <c r="A136">
        <v>135</v>
      </c>
      <c r="B136" t="s">
        <v>936</v>
      </c>
      <c r="C136" t="s">
        <v>961</v>
      </c>
      <c r="D136" t="s">
        <v>962</v>
      </c>
    </row>
    <row r="137" spans="1:4">
      <c r="A137">
        <v>136</v>
      </c>
      <c r="B137" t="s">
        <v>936</v>
      </c>
      <c r="C137" t="s">
        <v>963</v>
      </c>
      <c r="D137" t="s">
        <v>964</v>
      </c>
    </row>
    <row r="138" spans="1:4">
      <c r="A138">
        <v>137</v>
      </c>
      <c r="B138" t="s">
        <v>936</v>
      </c>
      <c r="C138" t="s">
        <v>965</v>
      </c>
      <c r="D138" t="s">
        <v>966</v>
      </c>
    </row>
    <row r="139" spans="1:4">
      <c r="A139">
        <v>138</v>
      </c>
      <c r="B139" t="s">
        <v>936</v>
      </c>
      <c r="C139" t="s">
        <v>967</v>
      </c>
      <c r="D139" t="s">
        <v>968</v>
      </c>
    </row>
    <row r="140" spans="1:4">
      <c r="A140">
        <v>139</v>
      </c>
      <c r="B140" t="s">
        <v>969</v>
      </c>
      <c r="C140" t="s">
        <v>971</v>
      </c>
      <c r="D140" t="s">
        <v>972</v>
      </c>
    </row>
    <row r="141" spans="1:4">
      <c r="A141">
        <v>140</v>
      </c>
      <c r="B141" t="s">
        <v>969</v>
      </c>
      <c r="C141" t="s">
        <v>973</v>
      </c>
      <c r="D141" t="s">
        <v>974</v>
      </c>
    </row>
    <row r="142" spans="1:4">
      <c r="A142">
        <v>141</v>
      </c>
      <c r="B142" t="s">
        <v>969</v>
      </c>
      <c r="C142" t="s">
        <v>975</v>
      </c>
      <c r="D142" t="s">
        <v>976</v>
      </c>
    </row>
    <row r="143" spans="1:4">
      <c r="A143">
        <v>142</v>
      </c>
      <c r="B143" t="s">
        <v>969</v>
      </c>
      <c r="C143" t="s">
        <v>977</v>
      </c>
      <c r="D143" t="s">
        <v>978</v>
      </c>
    </row>
    <row r="144" spans="1:4">
      <c r="A144">
        <v>143</v>
      </c>
      <c r="B144" t="s">
        <v>969</v>
      </c>
      <c r="C144" t="s">
        <v>979</v>
      </c>
      <c r="D144" t="s">
        <v>980</v>
      </c>
    </row>
    <row r="145" spans="1:4">
      <c r="A145">
        <v>144</v>
      </c>
      <c r="B145" t="s">
        <v>969</v>
      </c>
      <c r="C145" t="s">
        <v>969</v>
      </c>
      <c r="D145" t="s">
        <v>970</v>
      </c>
    </row>
    <row r="146" spans="1:4">
      <c r="A146">
        <v>145</v>
      </c>
      <c r="B146" t="s">
        <v>969</v>
      </c>
      <c r="C146" t="s">
        <v>841</v>
      </c>
      <c r="D146" t="s">
        <v>981</v>
      </c>
    </row>
    <row r="147" spans="1:4">
      <c r="A147">
        <v>146</v>
      </c>
      <c r="B147" t="s">
        <v>969</v>
      </c>
      <c r="C147" t="s">
        <v>982</v>
      </c>
      <c r="D147" t="s">
        <v>983</v>
      </c>
    </row>
    <row r="148" spans="1:4">
      <c r="A148">
        <v>147</v>
      </c>
      <c r="B148" t="s">
        <v>969</v>
      </c>
      <c r="C148" t="s">
        <v>984</v>
      </c>
      <c r="D148" t="s">
        <v>985</v>
      </c>
    </row>
    <row r="149" spans="1:4">
      <c r="A149">
        <v>148</v>
      </c>
      <c r="B149" t="s">
        <v>986</v>
      </c>
      <c r="C149" t="s">
        <v>988</v>
      </c>
      <c r="D149" t="s">
        <v>989</v>
      </c>
    </row>
    <row r="150" spans="1:4">
      <c r="A150">
        <v>149</v>
      </c>
      <c r="B150" t="s">
        <v>986</v>
      </c>
      <c r="C150" t="s">
        <v>990</v>
      </c>
      <c r="D150" t="s">
        <v>991</v>
      </c>
    </row>
    <row r="151" spans="1:4">
      <c r="A151">
        <v>150</v>
      </c>
      <c r="B151" t="s">
        <v>986</v>
      </c>
      <c r="C151" t="s">
        <v>992</v>
      </c>
      <c r="D151" t="s">
        <v>993</v>
      </c>
    </row>
    <row r="152" spans="1:4">
      <c r="A152">
        <v>151</v>
      </c>
      <c r="B152" t="s">
        <v>986</v>
      </c>
      <c r="C152" t="s">
        <v>994</v>
      </c>
      <c r="D152" t="s">
        <v>995</v>
      </c>
    </row>
    <row r="153" spans="1:4">
      <c r="A153">
        <v>152</v>
      </c>
      <c r="B153" t="s">
        <v>986</v>
      </c>
      <c r="C153" t="s">
        <v>996</v>
      </c>
      <c r="D153" t="s">
        <v>997</v>
      </c>
    </row>
    <row r="154" spans="1:4">
      <c r="A154">
        <v>153</v>
      </c>
      <c r="B154" t="s">
        <v>986</v>
      </c>
      <c r="C154" t="s">
        <v>998</v>
      </c>
      <c r="D154" t="s">
        <v>999</v>
      </c>
    </row>
    <row r="155" spans="1:4">
      <c r="A155">
        <v>154</v>
      </c>
      <c r="B155" t="s">
        <v>986</v>
      </c>
      <c r="C155" t="s">
        <v>986</v>
      </c>
      <c r="D155" t="s">
        <v>987</v>
      </c>
    </row>
    <row r="156" spans="1:4">
      <c r="A156">
        <v>155</v>
      </c>
      <c r="B156" t="s">
        <v>986</v>
      </c>
      <c r="C156" t="s">
        <v>1000</v>
      </c>
      <c r="D156" t="s">
        <v>1001</v>
      </c>
    </row>
    <row r="157" spans="1:4">
      <c r="A157">
        <v>156</v>
      </c>
      <c r="B157" t="s">
        <v>986</v>
      </c>
      <c r="C157" t="s">
        <v>1002</v>
      </c>
      <c r="D157" t="s">
        <v>1003</v>
      </c>
    </row>
    <row r="158" spans="1:4">
      <c r="A158">
        <v>157</v>
      </c>
      <c r="B158" t="s">
        <v>986</v>
      </c>
      <c r="C158" t="s">
        <v>1004</v>
      </c>
      <c r="D158" t="s">
        <v>1005</v>
      </c>
    </row>
    <row r="159" spans="1:4">
      <c r="A159">
        <v>158</v>
      </c>
      <c r="B159" t="s">
        <v>986</v>
      </c>
      <c r="C159" t="s">
        <v>1006</v>
      </c>
      <c r="D159" t="s">
        <v>1007</v>
      </c>
    </row>
    <row r="160" spans="1:4">
      <c r="A160">
        <v>159</v>
      </c>
      <c r="B160" t="s">
        <v>986</v>
      </c>
      <c r="C160" t="s">
        <v>1008</v>
      </c>
      <c r="D160" t="s">
        <v>1009</v>
      </c>
    </row>
    <row r="161" spans="1:4">
      <c r="A161">
        <v>160</v>
      </c>
      <c r="B161" t="s">
        <v>986</v>
      </c>
      <c r="C161" t="s">
        <v>1010</v>
      </c>
      <c r="D161" t="s">
        <v>1011</v>
      </c>
    </row>
    <row r="162" spans="1:4">
      <c r="A162">
        <v>161</v>
      </c>
      <c r="B162" t="s">
        <v>986</v>
      </c>
      <c r="C162" t="s">
        <v>1012</v>
      </c>
      <c r="D162" t="s">
        <v>1013</v>
      </c>
    </row>
    <row r="163" spans="1:4">
      <c r="A163">
        <v>162</v>
      </c>
      <c r="B163" t="s">
        <v>986</v>
      </c>
      <c r="C163" t="s">
        <v>1014</v>
      </c>
      <c r="D163" t="s">
        <v>1015</v>
      </c>
    </row>
    <row r="164" spans="1:4">
      <c r="A164">
        <v>163</v>
      </c>
      <c r="B164" t="s">
        <v>1016</v>
      </c>
      <c r="C164" t="s">
        <v>1018</v>
      </c>
      <c r="D164" t="s">
        <v>1019</v>
      </c>
    </row>
    <row r="165" spans="1:4">
      <c r="A165">
        <v>164</v>
      </c>
      <c r="B165" t="s">
        <v>1016</v>
      </c>
      <c r="C165" t="s">
        <v>1020</v>
      </c>
      <c r="D165" t="s">
        <v>1021</v>
      </c>
    </row>
    <row r="166" spans="1:4">
      <c r="A166">
        <v>165</v>
      </c>
      <c r="B166" t="s">
        <v>1016</v>
      </c>
      <c r="C166" t="s">
        <v>1016</v>
      </c>
      <c r="D166" t="s">
        <v>1017</v>
      </c>
    </row>
    <row r="167" spans="1:4">
      <c r="A167">
        <v>166</v>
      </c>
      <c r="B167" t="s">
        <v>1016</v>
      </c>
      <c r="C167" t="s">
        <v>1022</v>
      </c>
      <c r="D167" t="s">
        <v>1023</v>
      </c>
    </row>
    <row r="168" spans="1:4">
      <c r="A168">
        <v>167</v>
      </c>
      <c r="B168" t="s">
        <v>1016</v>
      </c>
      <c r="C168" t="s">
        <v>1024</v>
      </c>
      <c r="D168" t="s">
        <v>1025</v>
      </c>
    </row>
    <row r="169" spans="1:4">
      <c r="A169">
        <v>168</v>
      </c>
      <c r="B169" t="s">
        <v>1016</v>
      </c>
      <c r="C169" t="s">
        <v>1026</v>
      </c>
      <c r="D169" t="s">
        <v>1027</v>
      </c>
    </row>
    <row r="170" spans="1:4">
      <c r="A170">
        <v>169</v>
      </c>
      <c r="B170" t="s">
        <v>1016</v>
      </c>
      <c r="C170" t="s">
        <v>1028</v>
      </c>
      <c r="D170" t="s">
        <v>1029</v>
      </c>
    </row>
    <row r="171" spans="1:4">
      <c r="A171">
        <v>170</v>
      </c>
      <c r="B171" t="s">
        <v>1016</v>
      </c>
      <c r="C171" t="s">
        <v>1030</v>
      </c>
      <c r="D171" t="s">
        <v>1031</v>
      </c>
    </row>
    <row r="172" spans="1:4">
      <c r="A172">
        <v>171</v>
      </c>
      <c r="B172" t="s">
        <v>1016</v>
      </c>
      <c r="C172" t="s">
        <v>1032</v>
      </c>
      <c r="D172" t="s">
        <v>1033</v>
      </c>
    </row>
    <row r="173" spans="1:4">
      <c r="A173">
        <v>172</v>
      </c>
      <c r="B173" t="s">
        <v>1034</v>
      </c>
      <c r="C173" t="s">
        <v>1036</v>
      </c>
      <c r="D173" t="s">
        <v>1037</v>
      </c>
    </row>
    <row r="174" spans="1:4">
      <c r="A174">
        <v>173</v>
      </c>
      <c r="B174" t="s">
        <v>1034</v>
      </c>
      <c r="C174" t="s">
        <v>1038</v>
      </c>
      <c r="D174" t="s">
        <v>1039</v>
      </c>
    </row>
    <row r="175" spans="1:4">
      <c r="A175">
        <v>174</v>
      </c>
      <c r="B175" t="s">
        <v>1034</v>
      </c>
      <c r="C175" t="s">
        <v>1040</v>
      </c>
      <c r="D175" t="s">
        <v>1041</v>
      </c>
    </row>
    <row r="176" spans="1:4">
      <c r="A176">
        <v>175</v>
      </c>
      <c r="B176" t="s">
        <v>1034</v>
      </c>
      <c r="C176" t="s">
        <v>1042</v>
      </c>
      <c r="D176" t="s">
        <v>1043</v>
      </c>
    </row>
    <row r="177" spans="1:4">
      <c r="A177">
        <v>176</v>
      </c>
      <c r="B177" t="s">
        <v>1034</v>
      </c>
      <c r="C177" t="s">
        <v>1044</v>
      </c>
      <c r="D177" t="s">
        <v>1045</v>
      </c>
    </row>
    <row r="178" spans="1:4">
      <c r="A178">
        <v>177</v>
      </c>
      <c r="B178" t="s">
        <v>1034</v>
      </c>
      <c r="C178" t="s">
        <v>1034</v>
      </c>
      <c r="D178" t="s">
        <v>1035</v>
      </c>
    </row>
    <row r="179" spans="1:4">
      <c r="A179">
        <v>178</v>
      </c>
      <c r="B179" t="s">
        <v>1034</v>
      </c>
      <c r="C179" t="s">
        <v>1046</v>
      </c>
      <c r="D179" t="s">
        <v>1047</v>
      </c>
    </row>
    <row r="180" spans="1:4">
      <c r="A180">
        <v>179</v>
      </c>
      <c r="B180" t="s">
        <v>1034</v>
      </c>
      <c r="C180" t="s">
        <v>1048</v>
      </c>
      <c r="D180" t="s">
        <v>1049</v>
      </c>
    </row>
    <row r="181" spans="1:4">
      <c r="A181">
        <v>180</v>
      </c>
      <c r="B181" t="s">
        <v>1034</v>
      </c>
      <c r="C181" t="s">
        <v>1050</v>
      </c>
      <c r="D181" t="s">
        <v>1051</v>
      </c>
    </row>
    <row r="182" spans="1:4">
      <c r="A182">
        <v>181</v>
      </c>
      <c r="B182" t="s">
        <v>1052</v>
      </c>
      <c r="C182" t="s">
        <v>1052</v>
      </c>
      <c r="D182" t="s">
        <v>1053</v>
      </c>
    </row>
    <row r="183" spans="1:4">
      <c r="A183">
        <v>182</v>
      </c>
      <c r="B183" t="s">
        <v>1054</v>
      </c>
      <c r="C183" t="s">
        <v>779</v>
      </c>
      <c r="D183" t="s">
        <v>1056</v>
      </c>
    </row>
    <row r="184" spans="1:4">
      <c r="A184">
        <v>183</v>
      </c>
      <c r="B184" t="s">
        <v>1054</v>
      </c>
      <c r="C184" t="s">
        <v>1057</v>
      </c>
      <c r="D184" t="s">
        <v>1058</v>
      </c>
    </row>
    <row r="185" spans="1:4">
      <c r="A185">
        <v>184</v>
      </c>
      <c r="B185" t="s">
        <v>1054</v>
      </c>
      <c r="C185" t="s">
        <v>1059</v>
      </c>
      <c r="D185" t="s">
        <v>1060</v>
      </c>
    </row>
    <row r="186" spans="1:4">
      <c r="A186">
        <v>185</v>
      </c>
      <c r="B186" t="s">
        <v>1054</v>
      </c>
      <c r="C186" t="s">
        <v>1061</v>
      </c>
      <c r="D186" t="s">
        <v>1062</v>
      </c>
    </row>
    <row r="187" spans="1:4">
      <c r="A187">
        <v>186</v>
      </c>
      <c r="B187" t="s">
        <v>1054</v>
      </c>
      <c r="C187" t="s">
        <v>1063</v>
      </c>
      <c r="D187" t="s">
        <v>1064</v>
      </c>
    </row>
    <row r="188" spans="1:4">
      <c r="A188">
        <v>187</v>
      </c>
      <c r="B188" t="s">
        <v>1054</v>
      </c>
      <c r="C188" t="s">
        <v>1065</v>
      </c>
      <c r="D188" t="s">
        <v>1066</v>
      </c>
    </row>
    <row r="189" spans="1:4">
      <c r="A189">
        <v>188</v>
      </c>
      <c r="B189" t="s">
        <v>1054</v>
      </c>
      <c r="C189" t="s">
        <v>1067</v>
      </c>
      <c r="D189" t="s">
        <v>1068</v>
      </c>
    </row>
    <row r="190" spans="1:4">
      <c r="A190">
        <v>189</v>
      </c>
      <c r="B190" t="s">
        <v>1054</v>
      </c>
      <c r="C190" t="s">
        <v>1069</v>
      </c>
      <c r="D190" t="s">
        <v>1070</v>
      </c>
    </row>
    <row r="191" spans="1:4">
      <c r="A191">
        <v>190</v>
      </c>
      <c r="B191" t="s">
        <v>1054</v>
      </c>
      <c r="C191" t="s">
        <v>1071</v>
      </c>
      <c r="D191" t="s">
        <v>1072</v>
      </c>
    </row>
    <row r="192" spans="1:4">
      <c r="A192">
        <v>191</v>
      </c>
      <c r="B192" t="s">
        <v>1054</v>
      </c>
      <c r="C192" t="s">
        <v>837</v>
      </c>
      <c r="D192" t="s">
        <v>1073</v>
      </c>
    </row>
    <row r="193" spans="1:4">
      <c r="A193">
        <v>192</v>
      </c>
      <c r="B193" t="s">
        <v>1054</v>
      </c>
      <c r="C193" t="s">
        <v>1054</v>
      </c>
      <c r="D193" t="s">
        <v>1055</v>
      </c>
    </row>
    <row r="194" spans="1:4">
      <c r="A194">
        <v>193</v>
      </c>
      <c r="B194" t="s">
        <v>1054</v>
      </c>
      <c r="C194" t="s">
        <v>1074</v>
      </c>
      <c r="D194" t="s">
        <v>1075</v>
      </c>
    </row>
    <row r="195" spans="1:4">
      <c r="A195">
        <v>194</v>
      </c>
      <c r="B195" t="s">
        <v>1054</v>
      </c>
      <c r="C195" t="s">
        <v>1076</v>
      </c>
      <c r="D195" t="s">
        <v>1077</v>
      </c>
    </row>
    <row r="196" spans="1:4">
      <c r="A196">
        <v>195</v>
      </c>
      <c r="B196" t="s">
        <v>1054</v>
      </c>
      <c r="C196" t="s">
        <v>1078</v>
      </c>
      <c r="D196" t="s">
        <v>1079</v>
      </c>
    </row>
    <row r="197" spans="1:4">
      <c r="A197">
        <v>196</v>
      </c>
      <c r="B197" t="s">
        <v>1054</v>
      </c>
      <c r="C197" t="s">
        <v>1080</v>
      </c>
      <c r="D197" t="s">
        <v>1081</v>
      </c>
    </row>
    <row r="198" spans="1:4">
      <c r="A198">
        <v>197</v>
      </c>
      <c r="B198" t="s">
        <v>1082</v>
      </c>
      <c r="C198" t="s">
        <v>1084</v>
      </c>
      <c r="D198" t="s">
        <v>1085</v>
      </c>
    </row>
    <row r="199" spans="1:4">
      <c r="A199">
        <v>198</v>
      </c>
      <c r="B199" t="s">
        <v>1082</v>
      </c>
      <c r="C199" t="s">
        <v>1086</v>
      </c>
      <c r="D199" t="s">
        <v>1087</v>
      </c>
    </row>
    <row r="200" spans="1:4">
      <c r="A200">
        <v>199</v>
      </c>
      <c r="B200" t="s">
        <v>1082</v>
      </c>
      <c r="C200" t="s">
        <v>1088</v>
      </c>
      <c r="D200" t="s">
        <v>1089</v>
      </c>
    </row>
    <row r="201" spans="1:4">
      <c r="A201">
        <v>200</v>
      </c>
      <c r="B201" t="s">
        <v>1082</v>
      </c>
      <c r="C201" t="s">
        <v>1090</v>
      </c>
      <c r="D201" t="s">
        <v>1091</v>
      </c>
    </row>
    <row r="202" spans="1:4">
      <c r="A202">
        <v>201</v>
      </c>
      <c r="B202" t="s">
        <v>1082</v>
      </c>
      <c r="C202" t="s">
        <v>1092</v>
      </c>
      <c r="D202" t="s">
        <v>1093</v>
      </c>
    </row>
    <row r="203" spans="1:4">
      <c r="A203">
        <v>202</v>
      </c>
      <c r="B203" t="s">
        <v>1082</v>
      </c>
      <c r="C203" t="s">
        <v>959</v>
      </c>
      <c r="D203" t="s">
        <v>1094</v>
      </c>
    </row>
    <row r="204" spans="1:4">
      <c r="A204">
        <v>203</v>
      </c>
      <c r="B204" t="s">
        <v>1082</v>
      </c>
      <c r="C204" t="s">
        <v>1095</v>
      </c>
      <c r="D204" t="s">
        <v>1096</v>
      </c>
    </row>
    <row r="205" spans="1:4">
      <c r="A205">
        <v>204</v>
      </c>
      <c r="B205" t="s">
        <v>1082</v>
      </c>
      <c r="C205" t="s">
        <v>1082</v>
      </c>
      <c r="D205" t="s">
        <v>1083</v>
      </c>
    </row>
    <row r="206" spans="1:4">
      <c r="A206">
        <v>205</v>
      </c>
      <c r="B206" t="s">
        <v>1082</v>
      </c>
      <c r="C206" t="s">
        <v>1097</v>
      </c>
      <c r="D206" t="s">
        <v>1098</v>
      </c>
    </row>
    <row r="207" spans="1:4">
      <c r="A207">
        <v>206</v>
      </c>
      <c r="B207" t="s">
        <v>1099</v>
      </c>
      <c r="C207" t="s">
        <v>1101</v>
      </c>
      <c r="D207" t="s">
        <v>1102</v>
      </c>
    </row>
    <row r="208" spans="1:4">
      <c r="A208">
        <v>207</v>
      </c>
      <c r="B208" t="s">
        <v>1099</v>
      </c>
      <c r="C208" t="s">
        <v>1103</v>
      </c>
      <c r="D208" t="s">
        <v>1104</v>
      </c>
    </row>
    <row r="209" spans="1:4">
      <c r="A209">
        <v>208</v>
      </c>
      <c r="B209" t="s">
        <v>1099</v>
      </c>
      <c r="C209" t="s">
        <v>1105</v>
      </c>
      <c r="D209" t="s">
        <v>1106</v>
      </c>
    </row>
    <row r="210" spans="1:4">
      <c r="A210">
        <v>209</v>
      </c>
      <c r="B210" t="s">
        <v>1099</v>
      </c>
      <c r="C210" t="s">
        <v>1107</v>
      </c>
      <c r="D210" t="s">
        <v>1108</v>
      </c>
    </row>
    <row r="211" spans="1:4">
      <c r="A211">
        <v>210</v>
      </c>
      <c r="B211" t="s">
        <v>1099</v>
      </c>
      <c r="C211" t="s">
        <v>1109</v>
      </c>
      <c r="D211" t="s">
        <v>1110</v>
      </c>
    </row>
    <row r="212" spans="1:4">
      <c r="A212">
        <v>211</v>
      </c>
      <c r="B212" t="s">
        <v>1099</v>
      </c>
      <c r="C212" t="s">
        <v>1111</v>
      </c>
      <c r="D212" t="s">
        <v>1112</v>
      </c>
    </row>
    <row r="213" spans="1:4">
      <c r="A213">
        <v>212</v>
      </c>
      <c r="B213" t="s">
        <v>1099</v>
      </c>
      <c r="C213" t="s">
        <v>1099</v>
      </c>
      <c r="D213" t="s">
        <v>1100</v>
      </c>
    </row>
    <row r="214" spans="1:4">
      <c r="A214">
        <v>213</v>
      </c>
      <c r="B214" t="s">
        <v>1099</v>
      </c>
      <c r="C214" t="s">
        <v>1113</v>
      </c>
      <c r="D214" t="s">
        <v>1114</v>
      </c>
    </row>
    <row r="215" spans="1:4">
      <c r="A215">
        <v>214</v>
      </c>
      <c r="B215" t="s">
        <v>1115</v>
      </c>
      <c r="C215" t="s">
        <v>1117</v>
      </c>
      <c r="D215" t="s">
        <v>1118</v>
      </c>
    </row>
    <row r="216" spans="1:4">
      <c r="A216">
        <v>215</v>
      </c>
      <c r="B216" t="s">
        <v>1115</v>
      </c>
      <c r="C216" t="s">
        <v>1119</v>
      </c>
      <c r="D216" t="s">
        <v>1120</v>
      </c>
    </row>
    <row r="217" spans="1:4">
      <c r="A217">
        <v>216</v>
      </c>
      <c r="B217" t="s">
        <v>1115</v>
      </c>
      <c r="C217" t="s">
        <v>1121</v>
      </c>
      <c r="D217" t="s">
        <v>1122</v>
      </c>
    </row>
    <row r="218" spans="1:4">
      <c r="A218">
        <v>217</v>
      </c>
      <c r="B218" t="s">
        <v>1115</v>
      </c>
      <c r="C218" t="s">
        <v>1123</v>
      </c>
      <c r="D218" t="s">
        <v>1124</v>
      </c>
    </row>
    <row r="219" spans="1:4">
      <c r="A219">
        <v>218</v>
      </c>
      <c r="B219" t="s">
        <v>1115</v>
      </c>
      <c r="C219" t="s">
        <v>1125</v>
      </c>
      <c r="D219" t="s">
        <v>1126</v>
      </c>
    </row>
    <row r="220" spans="1:4">
      <c r="A220">
        <v>219</v>
      </c>
      <c r="B220" t="s">
        <v>1115</v>
      </c>
      <c r="C220" t="s">
        <v>959</v>
      </c>
      <c r="D220" t="s">
        <v>1127</v>
      </c>
    </row>
    <row r="221" spans="1:4">
      <c r="A221">
        <v>220</v>
      </c>
      <c r="B221" t="s">
        <v>1115</v>
      </c>
      <c r="C221" t="s">
        <v>1128</v>
      </c>
      <c r="D221" t="s">
        <v>1129</v>
      </c>
    </row>
    <row r="222" spans="1:4">
      <c r="A222">
        <v>221</v>
      </c>
      <c r="B222" t="s">
        <v>1115</v>
      </c>
      <c r="C222" t="s">
        <v>1115</v>
      </c>
      <c r="D222" t="s">
        <v>1116</v>
      </c>
    </row>
    <row r="223" spans="1:4">
      <c r="A223">
        <v>222</v>
      </c>
      <c r="B223" t="s">
        <v>1115</v>
      </c>
      <c r="C223" t="s">
        <v>1130</v>
      </c>
      <c r="D223" t="s">
        <v>1131</v>
      </c>
    </row>
    <row r="224" spans="1:4">
      <c r="A224">
        <v>223</v>
      </c>
      <c r="B224" t="s">
        <v>1132</v>
      </c>
      <c r="C224" t="s">
        <v>1134</v>
      </c>
      <c r="D224" t="s">
        <v>1135</v>
      </c>
    </row>
    <row r="225" spans="1:4">
      <c r="A225">
        <v>224</v>
      </c>
      <c r="B225" t="s">
        <v>1132</v>
      </c>
      <c r="C225" t="s">
        <v>1136</v>
      </c>
      <c r="D225" t="s">
        <v>1137</v>
      </c>
    </row>
    <row r="226" spans="1:4">
      <c r="A226">
        <v>225</v>
      </c>
      <c r="B226" t="s">
        <v>1132</v>
      </c>
      <c r="C226" t="s">
        <v>1138</v>
      </c>
      <c r="D226" t="s">
        <v>1139</v>
      </c>
    </row>
    <row r="227" spans="1:4">
      <c r="A227">
        <v>226</v>
      </c>
      <c r="B227" t="s">
        <v>1132</v>
      </c>
      <c r="C227" t="s">
        <v>1140</v>
      </c>
      <c r="D227" t="s">
        <v>1141</v>
      </c>
    </row>
    <row r="228" spans="1:4">
      <c r="A228">
        <v>227</v>
      </c>
      <c r="B228" t="s">
        <v>1132</v>
      </c>
      <c r="C228" t="s">
        <v>1088</v>
      </c>
      <c r="D228" t="s">
        <v>1142</v>
      </c>
    </row>
    <row r="229" spans="1:4">
      <c r="A229">
        <v>228</v>
      </c>
      <c r="B229" t="s">
        <v>1132</v>
      </c>
      <c r="C229" t="s">
        <v>1143</v>
      </c>
      <c r="D229" t="s">
        <v>1144</v>
      </c>
    </row>
    <row r="230" spans="1:4">
      <c r="A230">
        <v>229</v>
      </c>
      <c r="B230" t="s">
        <v>1132</v>
      </c>
      <c r="C230" t="s">
        <v>1145</v>
      </c>
      <c r="D230" t="s">
        <v>1146</v>
      </c>
    </row>
    <row r="231" spans="1:4">
      <c r="A231">
        <v>230</v>
      </c>
      <c r="B231" t="s">
        <v>1132</v>
      </c>
      <c r="C231" t="s">
        <v>1147</v>
      </c>
      <c r="D231" t="s">
        <v>1148</v>
      </c>
    </row>
    <row r="232" spans="1:4">
      <c r="A232">
        <v>231</v>
      </c>
      <c r="B232" t="s">
        <v>1132</v>
      </c>
      <c r="C232" t="s">
        <v>1132</v>
      </c>
      <c r="D232" t="s">
        <v>1133</v>
      </c>
    </row>
    <row r="233" spans="1:4">
      <c r="A233">
        <v>232</v>
      </c>
      <c r="B233" t="s">
        <v>1149</v>
      </c>
      <c r="C233" t="s">
        <v>1151</v>
      </c>
      <c r="D233" t="s">
        <v>1152</v>
      </c>
    </row>
    <row r="234" spans="1:4">
      <c r="A234">
        <v>233</v>
      </c>
      <c r="B234" t="s">
        <v>1149</v>
      </c>
      <c r="C234" t="s">
        <v>1153</v>
      </c>
      <c r="D234" t="s">
        <v>1154</v>
      </c>
    </row>
    <row r="235" spans="1:4">
      <c r="A235">
        <v>234</v>
      </c>
      <c r="B235" t="s">
        <v>1149</v>
      </c>
      <c r="C235" t="s">
        <v>1155</v>
      </c>
      <c r="D235" t="s">
        <v>1156</v>
      </c>
    </row>
    <row r="236" spans="1:4">
      <c r="A236">
        <v>235</v>
      </c>
      <c r="B236" t="s">
        <v>1149</v>
      </c>
      <c r="C236" t="s">
        <v>1157</v>
      </c>
      <c r="D236" t="s">
        <v>1158</v>
      </c>
    </row>
    <row r="237" spans="1:4">
      <c r="A237">
        <v>236</v>
      </c>
      <c r="B237" t="s">
        <v>1149</v>
      </c>
      <c r="C237" t="s">
        <v>1159</v>
      </c>
      <c r="D237" t="s">
        <v>1160</v>
      </c>
    </row>
    <row r="238" spans="1:4">
      <c r="A238">
        <v>237</v>
      </c>
      <c r="B238" t="s">
        <v>1149</v>
      </c>
      <c r="C238" t="s">
        <v>1161</v>
      </c>
      <c r="D238" t="s">
        <v>1162</v>
      </c>
    </row>
    <row r="239" spans="1:4">
      <c r="A239">
        <v>238</v>
      </c>
      <c r="B239" t="s">
        <v>1149</v>
      </c>
      <c r="C239" t="s">
        <v>1163</v>
      </c>
      <c r="D239" t="s">
        <v>1164</v>
      </c>
    </row>
    <row r="240" spans="1:4">
      <c r="A240">
        <v>239</v>
      </c>
      <c r="B240" t="s">
        <v>1149</v>
      </c>
      <c r="C240" t="s">
        <v>1165</v>
      </c>
      <c r="D240" t="s">
        <v>1166</v>
      </c>
    </row>
    <row r="241" spans="1:4">
      <c r="A241">
        <v>240</v>
      </c>
      <c r="B241" t="s">
        <v>1149</v>
      </c>
      <c r="C241" t="s">
        <v>1167</v>
      </c>
      <c r="D241" t="s">
        <v>1168</v>
      </c>
    </row>
    <row r="242" spans="1:4">
      <c r="A242">
        <v>241</v>
      </c>
      <c r="B242" t="s">
        <v>1149</v>
      </c>
      <c r="C242" t="s">
        <v>1149</v>
      </c>
      <c r="D242" t="s">
        <v>1150</v>
      </c>
    </row>
    <row r="243" spans="1:4">
      <c r="A243">
        <v>242</v>
      </c>
      <c r="B243" t="s">
        <v>1169</v>
      </c>
      <c r="C243" t="s">
        <v>707</v>
      </c>
      <c r="D243" t="s">
        <v>1171</v>
      </c>
    </row>
    <row r="244" spans="1:4">
      <c r="A244">
        <v>243</v>
      </c>
      <c r="B244" t="s">
        <v>1169</v>
      </c>
      <c r="C244" t="s">
        <v>1172</v>
      </c>
      <c r="D244" t="s">
        <v>1173</v>
      </c>
    </row>
    <row r="245" spans="1:4">
      <c r="A245">
        <v>244</v>
      </c>
      <c r="B245" t="s">
        <v>1169</v>
      </c>
      <c r="C245" t="s">
        <v>1174</v>
      </c>
      <c r="D245" t="s">
        <v>1175</v>
      </c>
    </row>
    <row r="246" spans="1:4">
      <c r="A246">
        <v>245</v>
      </c>
      <c r="B246" t="s">
        <v>1169</v>
      </c>
      <c r="C246" t="s">
        <v>1176</v>
      </c>
      <c r="D246" t="s">
        <v>1177</v>
      </c>
    </row>
    <row r="247" spans="1:4">
      <c r="A247">
        <v>246</v>
      </c>
      <c r="B247" t="s">
        <v>1169</v>
      </c>
      <c r="C247" t="s">
        <v>1178</v>
      </c>
      <c r="D247" t="s">
        <v>1179</v>
      </c>
    </row>
    <row r="248" spans="1:4">
      <c r="A248">
        <v>247</v>
      </c>
      <c r="B248" t="s">
        <v>1169</v>
      </c>
      <c r="C248" t="s">
        <v>1180</v>
      </c>
      <c r="D248" t="s">
        <v>1181</v>
      </c>
    </row>
    <row r="249" spans="1:4">
      <c r="A249">
        <v>248</v>
      </c>
      <c r="B249" t="s">
        <v>1169</v>
      </c>
      <c r="C249" t="s">
        <v>1182</v>
      </c>
      <c r="D249" t="s">
        <v>1183</v>
      </c>
    </row>
    <row r="250" spans="1:4">
      <c r="A250">
        <v>249</v>
      </c>
      <c r="B250" t="s">
        <v>1169</v>
      </c>
      <c r="C250" t="s">
        <v>1184</v>
      </c>
      <c r="D250" t="s">
        <v>1185</v>
      </c>
    </row>
    <row r="251" spans="1:4">
      <c r="A251">
        <v>250</v>
      </c>
      <c r="B251" t="s">
        <v>1169</v>
      </c>
      <c r="C251" t="s">
        <v>1169</v>
      </c>
      <c r="D251" t="s">
        <v>1170</v>
      </c>
    </row>
  </sheetData>
  <dataConsolidate link="1"/>
  <phoneticPr fontId="8" type="noConversion"/>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SH_REESTR_MO_FILTER">
    <tabColor rgb="FFFFCC99"/>
  </sheetPr>
  <dimension ref="A1"/>
  <sheetViews>
    <sheetView showGridLines="0" zoomScaleNormal="100" workbookViewId="0"/>
  </sheetViews>
  <sheetFormatPr defaultRowHeight="11.25"/>
  <cols>
    <col min="1" max="16384" width="9.140625" style="218"/>
  </cols>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7"/>
  <dimension ref="A1:AL122"/>
  <sheetViews>
    <sheetView showGridLines="0" topLeftCell="C96" zoomScaleNormal="100" workbookViewId="0">
      <selection activeCell="M114" sqref="M22:M114"/>
    </sheetView>
  </sheetViews>
  <sheetFormatPr defaultRowHeight="15"/>
  <cols>
    <col min="1" max="1" width="6.42578125" style="344" hidden="1" customWidth="1"/>
    <col min="2" max="2" width="2" style="344" hidden="1" customWidth="1"/>
    <col min="3" max="3" width="3.7109375" style="344" customWidth="1"/>
    <col min="4" max="4" width="4.28515625" style="344" customWidth="1"/>
    <col min="5" max="5" width="45" style="344" customWidth="1"/>
    <col min="6" max="6" width="6.42578125" style="344" bestFit="1" customWidth="1"/>
    <col min="7" max="7" width="4.42578125" style="344" customWidth="1"/>
    <col min="8" max="8" width="5.5703125" style="344" customWidth="1"/>
    <col min="9" max="9" width="52.85546875" style="344" customWidth="1"/>
    <col min="10" max="10" width="7" style="344" bestFit="1" customWidth="1"/>
    <col min="11" max="11" width="3.7109375" style="344" bestFit="1" customWidth="1"/>
    <col min="12" max="12" width="6.28515625" style="344" bestFit="1" customWidth="1"/>
    <col min="13" max="13" width="61" style="344" customWidth="1"/>
    <col min="14" max="15" width="9.140625" style="345"/>
    <col min="16" max="16" width="9.140625" style="346"/>
    <col min="17" max="38" width="9.140625" style="345"/>
    <col min="39" max="16384" width="9.140625" style="344"/>
  </cols>
  <sheetData>
    <row r="1" spans="1:38" hidden="1"/>
    <row r="2" spans="1:38" hidden="1"/>
    <row r="3" spans="1:38" ht="10.5" customHeight="1"/>
    <row r="4" spans="1:38" ht="27" customHeight="1">
      <c r="A4" s="347"/>
      <c r="B4" s="347"/>
      <c r="D4" s="430"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4" s="431"/>
      <c r="F4" s="431"/>
      <c r="G4" s="431"/>
      <c r="H4" s="431"/>
      <c r="I4" s="432"/>
      <c r="J4" s="345"/>
      <c r="K4" s="345"/>
      <c r="L4" s="345"/>
      <c r="M4" s="345"/>
    </row>
    <row r="5" spans="1:38" s="350" customFormat="1" ht="15.75">
      <c r="A5" s="347"/>
      <c r="B5" s="347"/>
      <c r="C5" s="347"/>
      <c r="D5" s="433" t="str">
        <f>IF(org=0,"Не определено",org)</f>
        <v>АО "Орелгортеплоэнерго"</v>
      </c>
      <c r="E5" s="434"/>
      <c r="F5" s="434"/>
      <c r="G5" s="434"/>
      <c r="H5" s="434"/>
      <c r="I5" s="435"/>
      <c r="J5" s="348"/>
      <c r="K5" s="348"/>
      <c r="L5" s="348"/>
      <c r="M5" s="348"/>
      <c r="N5" s="348"/>
      <c r="O5" s="348"/>
      <c r="P5" s="349"/>
      <c r="Q5" s="348"/>
      <c r="R5" s="348"/>
      <c r="S5" s="348"/>
      <c r="T5" s="348"/>
      <c r="U5" s="348"/>
      <c r="V5" s="348"/>
      <c r="W5" s="348"/>
      <c r="X5" s="348"/>
      <c r="Y5" s="348"/>
      <c r="Z5" s="348"/>
      <c r="AA5" s="348"/>
      <c r="AB5" s="348"/>
      <c r="AC5" s="348"/>
      <c r="AD5" s="348"/>
      <c r="AE5" s="348"/>
      <c r="AF5" s="348"/>
      <c r="AG5" s="348"/>
      <c r="AH5" s="348"/>
      <c r="AI5" s="348"/>
      <c r="AJ5" s="348"/>
      <c r="AK5" s="348"/>
      <c r="AL5" s="348"/>
    </row>
    <row r="6" spans="1:38" s="352" customFormat="1" ht="3" customHeight="1">
      <c r="A6" s="438"/>
      <c r="B6" s="438"/>
      <c r="C6" s="438"/>
      <c r="D6" s="438"/>
      <c r="E6" s="438"/>
      <c r="F6" s="438"/>
      <c r="G6" s="351"/>
      <c r="H6" s="351"/>
      <c r="I6" s="351"/>
      <c r="J6" s="351"/>
      <c r="K6" s="351"/>
      <c r="N6" s="353"/>
      <c r="O6" s="353"/>
      <c r="P6" s="354"/>
      <c r="Q6" s="353"/>
      <c r="R6" s="353"/>
      <c r="S6" s="353"/>
      <c r="T6" s="353"/>
      <c r="U6" s="353"/>
      <c r="V6" s="353"/>
      <c r="W6" s="353"/>
      <c r="X6" s="353"/>
      <c r="Y6" s="353"/>
      <c r="Z6" s="353"/>
      <c r="AA6" s="353"/>
      <c r="AB6" s="353"/>
      <c r="AC6" s="353"/>
      <c r="AD6" s="353"/>
      <c r="AE6" s="353"/>
      <c r="AF6" s="353"/>
      <c r="AG6" s="353"/>
      <c r="AH6" s="353"/>
      <c r="AI6" s="353"/>
      <c r="AJ6" s="353"/>
      <c r="AK6" s="353"/>
      <c r="AL6" s="353"/>
    </row>
    <row r="7" spans="1:38" ht="3.75" customHeight="1">
      <c r="A7" s="438"/>
      <c r="B7" s="438"/>
      <c r="C7" s="438"/>
      <c r="D7" s="438"/>
      <c r="E7" s="438"/>
      <c r="F7" s="438"/>
    </row>
    <row r="8" spans="1:38" ht="0.2" customHeight="1">
      <c r="B8" s="437"/>
      <c r="C8" s="437"/>
      <c r="D8" s="437"/>
      <c r="E8" s="436"/>
      <c r="F8" s="436"/>
    </row>
    <row r="9" spans="1:38" ht="0.2" customHeight="1">
      <c r="B9" s="437"/>
      <c r="C9" s="437"/>
      <c r="D9" s="437"/>
      <c r="E9" s="436"/>
      <c r="F9" s="436"/>
    </row>
    <row r="10" spans="1:38" ht="0.2" customHeight="1">
      <c r="B10" s="437"/>
      <c r="C10" s="437"/>
      <c r="D10" s="437"/>
      <c r="E10" s="436"/>
      <c r="F10" s="436"/>
    </row>
    <row r="11" spans="1:38" ht="6" hidden="1" customHeight="1">
      <c r="B11" s="437"/>
      <c r="C11" s="437"/>
      <c r="D11" s="437"/>
      <c r="E11" s="436"/>
      <c r="F11" s="436"/>
    </row>
    <row r="12" spans="1:38" ht="20.25" hidden="1" customHeight="1">
      <c r="A12" s="355"/>
      <c r="B12" s="437"/>
      <c r="C12" s="437"/>
      <c r="D12" s="437"/>
      <c r="E12" s="356"/>
      <c r="F12" s="355"/>
      <c r="G12" s="356"/>
      <c r="H12" s="356"/>
      <c r="I12" s="355"/>
      <c r="J12" s="355"/>
      <c r="K12" s="356"/>
    </row>
    <row r="13" spans="1:38" ht="20.25" hidden="1" customHeight="1">
      <c r="B13" s="437"/>
      <c r="C13" s="437"/>
      <c r="D13" s="437"/>
      <c r="E13" s="356"/>
      <c r="F13" s="357"/>
      <c r="G13" s="355"/>
      <c r="H13" s="355"/>
      <c r="I13" s="355"/>
      <c r="J13" s="355"/>
      <c r="K13" s="356"/>
    </row>
    <row r="14" spans="1:38" ht="6" hidden="1" customHeight="1">
      <c r="B14" s="439"/>
      <c r="C14" s="439"/>
      <c r="D14" s="439"/>
      <c r="E14" s="355"/>
      <c r="F14" s="355"/>
      <c r="G14" s="355"/>
      <c r="H14" s="355"/>
      <c r="I14" s="355"/>
      <c r="J14" s="355"/>
      <c r="K14" s="356"/>
    </row>
    <row r="15" spans="1:38" ht="3" customHeight="1"/>
    <row r="16" spans="1:38" ht="0.2" customHeight="1"/>
    <row r="17" spans="1:38" s="350" customFormat="1" ht="0.2" customHeight="1">
      <c r="A17" s="358"/>
      <c r="B17" s="358"/>
      <c r="C17" s="358"/>
      <c r="D17" s="358"/>
      <c r="E17" s="358"/>
      <c r="F17" s="358"/>
      <c r="G17" s="358"/>
      <c r="H17" s="358"/>
      <c r="I17" s="358"/>
      <c r="J17" s="358"/>
      <c r="K17" s="358"/>
      <c r="L17" s="358"/>
      <c r="M17" s="352"/>
      <c r="N17" s="348"/>
      <c r="O17" s="348"/>
      <c r="P17" s="349"/>
      <c r="Q17" s="348"/>
      <c r="R17" s="348"/>
      <c r="S17" s="348"/>
      <c r="T17" s="348"/>
      <c r="U17" s="348"/>
      <c r="V17" s="348"/>
      <c r="W17" s="348"/>
      <c r="X17" s="348"/>
      <c r="Y17" s="348"/>
      <c r="Z17" s="348"/>
      <c r="AA17" s="348"/>
      <c r="AB17" s="348"/>
      <c r="AC17" s="348"/>
      <c r="AD17" s="348"/>
      <c r="AE17" s="348"/>
      <c r="AF17" s="348"/>
      <c r="AG17" s="348"/>
      <c r="AH17" s="348"/>
      <c r="AI17" s="348"/>
      <c r="AJ17" s="348"/>
      <c r="AK17" s="348"/>
      <c r="AL17" s="348"/>
    </row>
    <row r="18" spans="1:38" ht="23.25" customHeight="1">
      <c r="A18" s="428"/>
      <c r="B18" s="355"/>
      <c r="C18" s="355"/>
      <c r="D18" s="429" t="s">
        <v>116</v>
      </c>
      <c r="E18" s="429"/>
      <c r="F18" s="446" t="s">
        <v>202</v>
      </c>
      <c r="G18" s="446"/>
      <c r="H18" s="446"/>
      <c r="I18" s="446"/>
      <c r="J18" s="446" t="s">
        <v>334</v>
      </c>
      <c r="K18" s="446"/>
      <c r="L18" s="446"/>
      <c r="M18" s="446"/>
    </row>
    <row r="19" spans="1:38" ht="23.25" customHeight="1">
      <c r="A19" s="428"/>
      <c r="B19" s="359"/>
      <c r="C19" s="360"/>
      <c r="D19" s="361" t="s">
        <v>25</v>
      </c>
      <c r="E19" s="361" t="s">
        <v>148</v>
      </c>
      <c r="F19" s="361" t="s">
        <v>143</v>
      </c>
      <c r="G19" s="454" t="s">
        <v>25</v>
      </c>
      <c r="H19" s="455"/>
      <c r="I19" s="361" t="s">
        <v>148</v>
      </c>
      <c r="J19" s="361" t="s">
        <v>143</v>
      </c>
      <c r="K19" s="454" t="s">
        <v>25</v>
      </c>
      <c r="L19" s="455"/>
      <c r="M19" s="361" t="s">
        <v>148</v>
      </c>
    </row>
    <row r="20" spans="1:38" ht="14.25" customHeight="1">
      <c r="A20" s="362"/>
      <c r="B20" s="362"/>
      <c r="C20" s="362"/>
      <c r="D20" s="363" t="s">
        <v>26</v>
      </c>
      <c r="E20" s="363" t="s">
        <v>0</v>
      </c>
      <c r="F20" s="363" t="s">
        <v>1</v>
      </c>
      <c r="G20" s="452" t="s">
        <v>2</v>
      </c>
      <c r="H20" s="453"/>
      <c r="I20" s="363" t="s">
        <v>12</v>
      </c>
      <c r="J20" s="363" t="s">
        <v>13</v>
      </c>
      <c r="K20" s="452" t="s">
        <v>31</v>
      </c>
      <c r="L20" s="453"/>
      <c r="M20" s="363" t="s">
        <v>32</v>
      </c>
    </row>
    <row r="21" spans="1:38" hidden="1">
      <c r="A21" s="364"/>
      <c r="B21" s="365"/>
      <c r="C21" s="365"/>
      <c r="D21" s="366"/>
      <c r="E21" s="313"/>
      <c r="F21" s="367"/>
      <c r="G21" s="313"/>
      <c r="H21" s="313"/>
      <c r="I21" s="367"/>
      <c r="J21" s="367"/>
      <c r="K21" s="315"/>
      <c r="L21" s="313"/>
      <c r="M21" s="368"/>
    </row>
    <row r="22" spans="1:38" ht="15" customHeight="1">
      <c r="A22" s="330"/>
      <c r="B22" s="330"/>
      <c r="C22" s="294"/>
      <c r="D22" s="445" t="s">
        <v>26</v>
      </c>
      <c r="E22" s="440" t="s">
        <v>398</v>
      </c>
      <c r="F22" s="443" t="s">
        <v>18</v>
      </c>
      <c r="G22" s="447"/>
      <c r="H22" s="411">
        <v>1</v>
      </c>
      <c r="I22" s="449" t="s">
        <v>1195</v>
      </c>
      <c r="J22" s="443" t="s">
        <v>18</v>
      </c>
      <c r="K22" s="369" t="s">
        <v>144</v>
      </c>
      <c r="L22" s="370" t="s">
        <v>26</v>
      </c>
      <c r="M22" s="371" t="s">
        <v>1281</v>
      </c>
      <c r="X22" s="345">
        <v>4190064</v>
      </c>
      <c r="Y22" s="345" t="s">
        <v>145</v>
      </c>
      <c r="Z22" s="345">
        <v>1705000</v>
      </c>
    </row>
    <row r="23" spans="1:38" ht="15" customHeight="1">
      <c r="A23" s="330"/>
      <c r="B23" s="330"/>
      <c r="C23" s="308"/>
      <c r="D23" s="445"/>
      <c r="E23" s="441"/>
      <c r="F23" s="444"/>
      <c r="G23" s="448"/>
      <c r="H23" s="411"/>
      <c r="I23" s="450"/>
      <c r="J23" s="444"/>
      <c r="K23" s="372" t="s">
        <v>144</v>
      </c>
      <c r="L23" s="370" t="s">
        <v>0</v>
      </c>
      <c r="M23" s="371" t="s">
        <v>1282</v>
      </c>
      <c r="N23" s="373"/>
      <c r="P23" s="345"/>
      <c r="U23" s="346"/>
      <c r="Y23" s="345" t="s">
        <v>145</v>
      </c>
      <c r="Z23" s="345">
        <v>1705000</v>
      </c>
    </row>
    <row r="24" spans="1:38" ht="15" customHeight="1">
      <c r="A24" s="330"/>
      <c r="B24" s="330"/>
      <c r="C24" s="308"/>
      <c r="D24" s="445"/>
      <c r="E24" s="441"/>
      <c r="F24" s="444"/>
      <c r="G24" s="448"/>
      <c r="H24" s="411"/>
      <c r="I24" s="450"/>
      <c r="J24" s="444"/>
      <c r="K24" s="372" t="s">
        <v>144</v>
      </c>
      <c r="L24" s="370" t="s">
        <v>1</v>
      </c>
      <c r="M24" s="371" t="s">
        <v>1283</v>
      </c>
      <c r="N24" s="373"/>
      <c r="P24" s="345"/>
      <c r="U24" s="346"/>
      <c r="Y24" s="345" t="s">
        <v>145</v>
      </c>
      <c r="Z24" s="345">
        <v>1705000</v>
      </c>
    </row>
    <row r="25" spans="1:38" ht="15" customHeight="1">
      <c r="A25" s="330"/>
      <c r="B25" s="330"/>
      <c r="C25" s="308"/>
      <c r="D25" s="445"/>
      <c r="E25" s="441"/>
      <c r="F25" s="444"/>
      <c r="G25" s="448"/>
      <c r="H25" s="411"/>
      <c r="I25" s="450"/>
      <c r="J25" s="444"/>
      <c r="K25" s="372" t="s">
        <v>144</v>
      </c>
      <c r="L25" s="370" t="s">
        <v>2</v>
      </c>
      <c r="M25" s="371" t="s">
        <v>1284</v>
      </c>
      <c r="N25" s="373"/>
      <c r="P25" s="345"/>
      <c r="U25" s="346"/>
      <c r="Y25" s="345" t="s">
        <v>145</v>
      </c>
      <c r="Z25" s="345">
        <v>1705000</v>
      </c>
    </row>
    <row r="26" spans="1:38" ht="15" customHeight="1">
      <c r="A26" s="330"/>
      <c r="B26" s="330"/>
      <c r="C26" s="308"/>
      <c r="D26" s="445"/>
      <c r="E26" s="441"/>
      <c r="F26" s="444"/>
      <c r="G26" s="448"/>
      <c r="H26" s="411"/>
      <c r="I26" s="450"/>
      <c r="J26" s="444"/>
      <c r="K26" s="372" t="s">
        <v>144</v>
      </c>
      <c r="L26" s="370" t="s">
        <v>12</v>
      </c>
      <c r="M26" s="371" t="s">
        <v>1285</v>
      </c>
      <c r="N26" s="373"/>
      <c r="P26" s="345"/>
      <c r="U26" s="346"/>
      <c r="Y26" s="345" t="s">
        <v>145</v>
      </c>
      <c r="Z26" s="345">
        <v>1705000</v>
      </c>
    </row>
    <row r="27" spans="1:38" ht="15" customHeight="1">
      <c r="A27" s="330"/>
      <c r="B27" s="330"/>
      <c r="C27" s="308"/>
      <c r="D27" s="445"/>
      <c r="E27" s="441"/>
      <c r="F27" s="444"/>
      <c r="G27" s="448"/>
      <c r="H27" s="411"/>
      <c r="I27" s="450"/>
      <c r="J27" s="444"/>
      <c r="K27" s="372" t="s">
        <v>144</v>
      </c>
      <c r="L27" s="370" t="s">
        <v>13</v>
      </c>
      <c r="M27" s="371" t="s">
        <v>1286</v>
      </c>
      <c r="N27" s="373"/>
      <c r="P27" s="345"/>
      <c r="U27" s="346"/>
      <c r="Y27" s="345" t="s">
        <v>145</v>
      </c>
      <c r="Z27" s="345">
        <v>1705000</v>
      </c>
    </row>
    <row r="28" spans="1:38" ht="15" customHeight="1">
      <c r="A28" s="330"/>
      <c r="B28" s="330"/>
      <c r="C28" s="308"/>
      <c r="D28" s="445"/>
      <c r="E28" s="441"/>
      <c r="F28" s="444"/>
      <c r="G28" s="448"/>
      <c r="H28" s="411"/>
      <c r="I28" s="450"/>
      <c r="J28" s="444"/>
      <c r="K28" s="372" t="s">
        <v>144</v>
      </c>
      <c r="L28" s="370" t="s">
        <v>31</v>
      </c>
      <c r="M28" s="371" t="s">
        <v>1287</v>
      </c>
      <c r="N28" s="373"/>
      <c r="P28" s="345"/>
      <c r="U28" s="346"/>
      <c r="Y28" s="345" t="s">
        <v>145</v>
      </c>
      <c r="Z28" s="345">
        <v>1705000</v>
      </c>
    </row>
    <row r="29" spans="1:38" ht="15" customHeight="1">
      <c r="A29" s="330"/>
      <c r="B29" s="330"/>
      <c r="C29" s="308"/>
      <c r="D29" s="445"/>
      <c r="E29" s="441"/>
      <c r="F29" s="444"/>
      <c r="G29" s="448"/>
      <c r="H29" s="411"/>
      <c r="I29" s="450"/>
      <c r="J29" s="444"/>
      <c r="K29" s="372" t="s">
        <v>144</v>
      </c>
      <c r="L29" s="370" t="s">
        <v>32</v>
      </c>
      <c r="M29" s="371" t="s">
        <v>1288</v>
      </c>
      <c r="N29" s="373"/>
      <c r="P29" s="345"/>
      <c r="U29" s="346"/>
      <c r="Y29" s="345" t="s">
        <v>145</v>
      </c>
      <c r="Z29" s="345">
        <v>1705000</v>
      </c>
    </row>
    <row r="30" spans="1:38" ht="15" customHeight="1">
      <c r="A30" s="330"/>
      <c r="B30" s="330"/>
      <c r="C30" s="308"/>
      <c r="D30" s="445"/>
      <c r="E30" s="441"/>
      <c r="F30" s="444"/>
      <c r="G30" s="448"/>
      <c r="H30" s="411"/>
      <c r="I30" s="450"/>
      <c r="J30" s="444"/>
      <c r="K30" s="372" t="s">
        <v>144</v>
      </c>
      <c r="L30" s="370" t="s">
        <v>1196</v>
      </c>
      <c r="M30" s="371" t="s">
        <v>1289</v>
      </c>
      <c r="N30" s="373"/>
      <c r="P30" s="345"/>
      <c r="U30" s="346"/>
      <c r="Y30" s="345" t="s">
        <v>145</v>
      </c>
      <c r="Z30" s="345">
        <v>1705000</v>
      </c>
    </row>
    <row r="31" spans="1:38" ht="15" customHeight="1">
      <c r="A31" s="330"/>
      <c r="B31" s="330"/>
      <c r="C31" s="308"/>
      <c r="D31" s="445"/>
      <c r="E31" s="441"/>
      <c r="F31" s="444"/>
      <c r="G31" s="448"/>
      <c r="H31" s="411"/>
      <c r="I31" s="450"/>
      <c r="J31" s="444"/>
      <c r="K31" s="372" t="s">
        <v>144</v>
      </c>
      <c r="L31" s="370" t="s">
        <v>1197</v>
      </c>
      <c r="M31" s="371" t="s">
        <v>1290</v>
      </c>
      <c r="N31" s="373"/>
      <c r="P31" s="345"/>
      <c r="U31" s="346"/>
      <c r="Y31" s="345" t="s">
        <v>145</v>
      </c>
      <c r="Z31" s="345">
        <v>1705000</v>
      </c>
    </row>
    <row r="32" spans="1:38" ht="15" customHeight="1">
      <c r="A32" s="330"/>
      <c r="B32" s="330"/>
      <c r="C32" s="308"/>
      <c r="D32" s="445"/>
      <c r="E32" s="441"/>
      <c r="F32" s="444"/>
      <c r="G32" s="448"/>
      <c r="H32" s="411"/>
      <c r="I32" s="450"/>
      <c r="J32" s="444"/>
      <c r="K32" s="372" t="s">
        <v>144</v>
      </c>
      <c r="L32" s="370" t="s">
        <v>1198</v>
      </c>
      <c r="M32" s="371" t="s">
        <v>1291</v>
      </c>
      <c r="N32" s="373"/>
      <c r="P32" s="345"/>
      <c r="U32" s="346"/>
      <c r="Y32" s="345" t="s">
        <v>145</v>
      </c>
      <c r="Z32" s="345">
        <v>1705000</v>
      </c>
    </row>
    <row r="33" spans="1:26" ht="15" customHeight="1">
      <c r="A33" s="330"/>
      <c r="B33" s="330"/>
      <c r="C33" s="308"/>
      <c r="D33" s="445"/>
      <c r="E33" s="441"/>
      <c r="F33" s="444"/>
      <c r="G33" s="448"/>
      <c r="H33" s="411"/>
      <c r="I33" s="450"/>
      <c r="J33" s="444"/>
      <c r="K33" s="372" t="s">
        <v>144</v>
      </c>
      <c r="L33" s="370" t="s">
        <v>1199</v>
      </c>
      <c r="M33" s="371" t="s">
        <v>1292</v>
      </c>
      <c r="N33" s="373"/>
      <c r="P33" s="345"/>
      <c r="U33" s="346"/>
      <c r="Y33" s="345" t="s">
        <v>145</v>
      </c>
      <c r="Z33" s="345">
        <v>1705000</v>
      </c>
    </row>
    <row r="34" spans="1:26" ht="15" customHeight="1">
      <c r="A34" s="330"/>
      <c r="B34" s="330"/>
      <c r="C34" s="308"/>
      <c r="D34" s="445"/>
      <c r="E34" s="441"/>
      <c r="F34" s="444"/>
      <c r="G34" s="448"/>
      <c r="H34" s="411"/>
      <c r="I34" s="450"/>
      <c r="J34" s="444"/>
      <c r="K34" s="372" t="s">
        <v>144</v>
      </c>
      <c r="L34" s="370" t="s">
        <v>1200</v>
      </c>
      <c r="M34" s="371" t="s">
        <v>1293</v>
      </c>
      <c r="N34" s="373"/>
      <c r="P34" s="345"/>
      <c r="U34" s="346"/>
      <c r="Y34" s="345" t="s">
        <v>145</v>
      </c>
      <c r="Z34" s="345">
        <v>1705000</v>
      </c>
    </row>
    <row r="35" spans="1:26" ht="15" customHeight="1">
      <c r="A35" s="330"/>
      <c r="B35" s="330"/>
      <c r="C35" s="308"/>
      <c r="D35" s="445"/>
      <c r="E35" s="441"/>
      <c r="F35" s="444"/>
      <c r="G35" s="448"/>
      <c r="H35" s="411"/>
      <c r="I35" s="450"/>
      <c r="J35" s="444"/>
      <c r="K35" s="372" t="s">
        <v>144</v>
      </c>
      <c r="L35" s="370" t="s">
        <v>1201</v>
      </c>
      <c r="M35" s="371" t="s">
        <v>1294</v>
      </c>
      <c r="N35" s="373"/>
      <c r="P35" s="345"/>
      <c r="U35" s="346"/>
      <c r="Y35" s="345" t="s">
        <v>145</v>
      </c>
      <c r="Z35" s="345">
        <v>1705000</v>
      </c>
    </row>
    <row r="36" spans="1:26" ht="15" customHeight="1">
      <c r="A36" s="330"/>
      <c r="B36" s="330"/>
      <c r="C36" s="308"/>
      <c r="D36" s="445"/>
      <c r="E36" s="441"/>
      <c r="F36" s="444"/>
      <c r="G36" s="448"/>
      <c r="H36" s="411"/>
      <c r="I36" s="450"/>
      <c r="J36" s="444"/>
      <c r="K36" s="372" t="s">
        <v>144</v>
      </c>
      <c r="L36" s="370" t="s">
        <v>1202</v>
      </c>
      <c r="M36" s="371" t="s">
        <v>1295</v>
      </c>
      <c r="N36" s="373"/>
      <c r="P36" s="345"/>
      <c r="U36" s="346"/>
      <c r="Y36" s="345" t="s">
        <v>145</v>
      </c>
      <c r="Z36" s="345">
        <v>1705000</v>
      </c>
    </row>
    <row r="37" spans="1:26" ht="15" customHeight="1">
      <c r="A37" s="330"/>
      <c r="B37" s="330"/>
      <c r="C37" s="308"/>
      <c r="D37" s="445"/>
      <c r="E37" s="441"/>
      <c r="F37" s="444"/>
      <c r="G37" s="448"/>
      <c r="H37" s="411"/>
      <c r="I37" s="450"/>
      <c r="J37" s="444"/>
      <c r="K37" s="372" t="s">
        <v>144</v>
      </c>
      <c r="L37" s="370" t="s">
        <v>1203</v>
      </c>
      <c r="M37" s="371" t="s">
        <v>1296</v>
      </c>
      <c r="N37" s="373"/>
      <c r="P37" s="345"/>
      <c r="U37" s="346"/>
      <c r="Y37" s="345" t="s">
        <v>145</v>
      </c>
      <c r="Z37" s="345">
        <v>1705000</v>
      </c>
    </row>
    <row r="38" spans="1:26" ht="15" customHeight="1">
      <c r="A38" s="330"/>
      <c r="B38" s="330"/>
      <c r="C38" s="308"/>
      <c r="D38" s="445"/>
      <c r="E38" s="441"/>
      <c r="F38" s="444"/>
      <c r="G38" s="448"/>
      <c r="H38" s="411"/>
      <c r="I38" s="450"/>
      <c r="J38" s="444"/>
      <c r="K38" s="372" t="s">
        <v>144</v>
      </c>
      <c r="L38" s="370" t="s">
        <v>1204</v>
      </c>
      <c r="M38" s="371" t="s">
        <v>1297</v>
      </c>
      <c r="N38" s="373"/>
      <c r="P38" s="345"/>
      <c r="U38" s="346"/>
      <c r="Y38" s="345" t="s">
        <v>145</v>
      </c>
      <c r="Z38" s="345">
        <v>1705000</v>
      </c>
    </row>
    <row r="39" spans="1:26" ht="15" customHeight="1">
      <c r="A39" s="330"/>
      <c r="B39" s="330"/>
      <c r="C39" s="308"/>
      <c r="D39" s="445"/>
      <c r="E39" s="441"/>
      <c r="F39" s="444"/>
      <c r="G39" s="448"/>
      <c r="H39" s="411"/>
      <c r="I39" s="450"/>
      <c r="J39" s="444"/>
      <c r="K39" s="372" t="s">
        <v>144</v>
      </c>
      <c r="L39" s="370" t="s">
        <v>1205</v>
      </c>
      <c r="M39" s="371" t="s">
        <v>1298</v>
      </c>
      <c r="N39" s="373"/>
      <c r="P39" s="345"/>
      <c r="U39" s="346"/>
      <c r="Y39" s="345" t="s">
        <v>145</v>
      </c>
      <c r="Z39" s="345">
        <v>1705000</v>
      </c>
    </row>
    <row r="40" spans="1:26" ht="15" customHeight="1">
      <c r="A40" s="330"/>
      <c r="B40" s="330"/>
      <c r="C40" s="308"/>
      <c r="D40" s="445"/>
      <c r="E40" s="441"/>
      <c r="F40" s="444"/>
      <c r="G40" s="448"/>
      <c r="H40" s="411"/>
      <c r="I40" s="450"/>
      <c r="J40" s="444"/>
      <c r="K40" s="372" t="s">
        <v>144</v>
      </c>
      <c r="L40" s="370" t="s">
        <v>1206</v>
      </c>
      <c r="M40" s="371" t="s">
        <v>1299</v>
      </c>
      <c r="N40" s="373"/>
      <c r="P40" s="345"/>
      <c r="U40" s="346"/>
      <c r="Y40" s="345" t="s">
        <v>145</v>
      </c>
      <c r="Z40" s="345">
        <v>1705000</v>
      </c>
    </row>
    <row r="41" spans="1:26" ht="15" customHeight="1">
      <c r="A41" s="330"/>
      <c r="B41" s="330"/>
      <c r="C41" s="308"/>
      <c r="D41" s="445"/>
      <c r="E41" s="441"/>
      <c r="F41" s="444"/>
      <c r="G41" s="448"/>
      <c r="H41" s="411"/>
      <c r="I41" s="450"/>
      <c r="J41" s="444"/>
      <c r="K41" s="372" t="s">
        <v>144</v>
      </c>
      <c r="L41" s="370" t="s">
        <v>1207</v>
      </c>
      <c r="M41" s="371" t="s">
        <v>1300</v>
      </c>
      <c r="N41" s="373"/>
      <c r="P41" s="345"/>
      <c r="U41" s="346"/>
      <c r="Y41" s="345" t="s">
        <v>145</v>
      </c>
      <c r="Z41" s="345">
        <v>1705000</v>
      </c>
    </row>
    <row r="42" spans="1:26" ht="15" customHeight="1">
      <c r="A42" s="330"/>
      <c r="B42" s="330"/>
      <c r="C42" s="308"/>
      <c r="D42" s="445"/>
      <c r="E42" s="441"/>
      <c r="F42" s="444"/>
      <c r="G42" s="448"/>
      <c r="H42" s="411"/>
      <c r="I42" s="450"/>
      <c r="J42" s="444"/>
      <c r="K42" s="372" t="s">
        <v>144</v>
      </c>
      <c r="L42" s="370" t="s">
        <v>1208</v>
      </c>
      <c r="M42" s="371" t="s">
        <v>1301</v>
      </c>
      <c r="N42" s="373"/>
      <c r="P42" s="345"/>
      <c r="U42" s="346"/>
      <c r="Y42" s="345" t="s">
        <v>145</v>
      </c>
      <c r="Z42" s="345">
        <v>1705000</v>
      </c>
    </row>
    <row r="43" spans="1:26" ht="15" customHeight="1">
      <c r="A43" s="330"/>
      <c r="B43" s="330"/>
      <c r="C43" s="308"/>
      <c r="D43" s="445"/>
      <c r="E43" s="441"/>
      <c r="F43" s="444"/>
      <c r="G43" s="448"/>
      <c r="H43" s="411"/>
      <c r="I43" s="450"/>
      <c r="J43" s="444"/>
      <c r="K43" s="372" t="s">
        <v>144</v>
      </c>
      <c r="L43" s="370" t="s">
        <v>1209</v>
      </c>
      <c r="M43" s="371" t="s">
        <v>1302</v>
      </c>
      <c r="N43" s="373"/>
      <c r="P43" s="345"/>
      <c r="U43" s="346"/>
      <c r="Y43" s="345" t="s">
        <v>145</v>
      </c>
      <c r="Z43" s="345">
        <v>1705000</v>
      </c>
    </row>
    <row r="44" spans="1:26" ht="15" customHeight="1">
      <c r="A44" s="330"/>
      <c r="B44" s="330"/>
      <c r="C44" s="308"/>
      <c r="D44" s="445"/>
      <c r="E44" s="441"/>
      <c r="F44" s="444"/>
      <c r="G44" s="448"/>
      <c r="H44" s="411"/>
      <c r="I44" s="450"/>
      <c r="J44" s="444"/>
      <c r="K44" s="372" t="s">
        <v>144</v>
      </c>
      <c r="L44" s="370" t="s">
        <v>1210</v>
      </c>
      <c r="M44" s="371" t="s">
        <v>1303</v>
      </c>
      <c r="N44" s="373"/>
      <c r="P44" s="345"/>
      <c r="U44" s="346"/>
      <c r="Y44" s="345" t="s">
        <v>145</v>
      </c>
      <c r="Z44" s="345">
        <v>1705000</v>
      </c>
    </row>
    <row r="45" spans="1:26" ht="15" customHeight="1">
      <c r="A45" s="330"/>
      <c r="B45" s="330"/>
      <c r="C45" s="308"/>
      <c r="D45" s="445"/>
      <c r="E45" s="441"/>
      <c r="F45" s="444"/>
      <c r="G45" s="448"/>
      <c r="H45" s="411"/>
      <c r="I45" s="450"/>
      <c r="J45" s="444"/>
      <c r="K45" s="372" t="s">
        <v>144</v>
      </c>
      <c r="L45" s="370" t="s">
        <v>1211</v>
      </c>
      <c r="M45" s="371" t="s">
        <v>1304</v>
      </c>
      <c r="N45" s="373"/>
      <c r="P45" s="345"/>
      <c r="U45" s="346"/>
      <c r="Y45" s="345" t="s">
        <v>145</v>
      </c>
      <c r="Z45" s="345">
        <v>1705000</v>
      </c>
    </row>
    <row r="46" spans="1:26" ht="15" customHeight="1">
      <c r="A46" s="330"/>
      <c r="B46" s="330"/>
      <c r="C46" s="308"/>
      <c r="D46" s="445"/>
      <c r="E46" s="441"/>
      <c r="F46" s="444"/>
      <c r="G46" s="448"/>
      <c r="H46" s="411"/>
      <c r="I46" s="450"/>
      <c r="J46" s="444"/>
      <c r="K46" s="372" t="s">
        <v>144</v>
      </c>
      <c r="L46" s="370" t="s">
        <v>1212</v>
      </c>
      <c r="M46" s="371" t="s">
        <v>1305</v>
      </c>
      <c r="N46" s="373"/>
      <c r="P46" s="345"/>
      <c r="U46" s="346"/>
      <c r="Y46" s="345" t="s">
        <v>145</v>
      </c>
      <c r="Z46" s="345">
        <v>1705000</v>
      </c>
    </row>
    <row r="47" spans="1:26" ht="15" customHeight="1">
      <c r="A47" s="330"/>
      <c r="B47" s="330"/>
      <c r="C47" s="308"/>
      <c r="D47" s="445"/>
      <c r="E47" s="441"/>
      <c r="F47" s="444"/>
      <c r="G47" s="448"/>
      <c r="H47" s="411"/>
      <c r="I47" s="450"/>
      <c r="J47" s="444"/>
      <c r="K47" s="372" t="s">
        <v>144</v>
      </c>
      <c r="L47" s="370" t="s">
        <v>1213</v>
      </c>
      <c r="M47" s="371" t="s">
        <v>1306</v>
      </c>
      <c r="N47" s="373"/>
      <c r="P47" s="345"/>
      <c r="U47" s="346"/>
      <c r="Y47" s="345" t="s">
        <v>145</v>
      </c>
      <c r="Z47" s="345">
        <v>1705000</v>
      </c>
    </row>
    <row r="48" spans="1:26" ht="15" customHeight="1">
      <c r="A48" s="330"/>
      <c r="B48" s="330"/>
      <c r="C48" s="308"/>
      <c r="D48" s="445"/>
      <c r="E48" s="441"/>
      <c r="F48" s="444"/>
      <c r="G48" s="448"/>
      <c r="H48" s="411"/>
      <c r="I48" s="450"/>
      <c r="J48" s="444"/>
      <c r="K48" s="372" t="s">
        <v>144</v>
      </c>
      <c r="L48" s="370" t="s">
        <v>1214</v>
      </c>
      <c r="M48" s="371" t="s">
        <v>1307</v>
      </c>
      <c r="N48" s="373"/>
      <c r="P48" s="345"/>
      <c r="U48" s="346"/>
      <c r="Y48" s="345" t="s">
        <v>145</v>
      </c>
      <c r="Z48" s="345">
        <v>1705000</v>
      </c>
    </row>
    <row r="49" spans="1:26" ht="15" customHeight="1">
      <c r="A49" s="330"/>
      <c r="B49" s="330"/>
      <c r="C49" s="308"/>
      <c r="D49" s="445"/>
      <c r="E49" s="441"/>
      <c r="F49" s="444"/>
      <c r="G49" s="448"/>
      <c r="H49" s="411"/>
      <c r="I49" s="450"/>
      <c r="J49" s="444"/>
      <c r="K49" s="372" t="s">
        <v>144</v>
      </c>
      <c r="L49" s="370" t="s">
        <v>1215</v>
      </c>
      <c r="M49" s="371" t="s">
        <v>1308</v>
      </c>
      <c r="N49" s="373"/>
      <c r="P49" s="345"/>
      <c r="U49" s="346"/>
      <c r="Y49" s="345" t="s">
        <v>145</v>
      </c>
      <c r="Z49" s="345">
        <v>1705000</v>
      </c>
    </row>
    <row r="50" spans="1:26" ht="15" customHeight="1">
      <c r="A50" s="330"/>
      <c r="B50" s="330"/>
      <c r="C50" s="308"/>
      <c r="D50" s="445"/>
      <c r="E50" s="441"/>
      <c r="F50" s="444"/>
      <c r="G50" s="448"/>
      <c r="H50" s="411"/>
      <c r="I50" s="450"/>
      <c r="J50" s="444"/>
      <c r="K50" s="372" t="s">
        <v>144</v>
      </c>
      <c r="L50" s="370" t="s">
        <v>1216</v>
      </c>
      <c r="M50" s="371" t="s">
        <v>1309</v>
      </c>
      <c r="N50" s="373"/>
      <c r="P50" s="345"/>
      <c r="U50" s="346"/>
      <c r="Y50" s="345" t="s">
        <v>145</v>
      </c>
      <c r="Z50" s="345">
        <v>1705000</v>
      </c>
    </row>
    <row r="51" spans="1:26" ht="15" customHeight="1">
      <c r="A51" s="330"/>
      <c r="B51" s="330"/>
      <c r="C51" s="308"/>
      <c r="D51" s="445"/>
      <c r="E51" s="441"/>
      <c r="F51" s="444"/>
      <c r="G51" s="448"/>
      <c r="H51" s="411"/>
      <c r="I51" s="450"/>
      <c r="J51" s="444"/>
      <c r="K51" s="372" t="s">
        <v>144</v>
      </c>
      <c r="L51" s="370" t="s">
        <v>1217</v>
      </c>
      <c r="M51" s="371" t="s">
        <v>1310</v>
      </c>
      <c r="N51" s="373"/>
      <c r="P51" s="345"/>
      <c r="U51" s="346"/>
      <c r="Y51" s="345" t="s">
        <v>145</v>
      </c>
      <c r="Z51" s="345">
        <v>1705000</v>
      </c>
    </row>
    <row r="52" spans="1:26" ht="15" customHeight="1">
      <c r="A52" s="330"/>
      <c r="B52" s="330"/>
      <c r="C52" s="308"/>
      <c r="D52" s="445"/>
      <c r="E52" s="441"/>
      <c r="F52" s="444"/>
      <c r="G52" s="448"/>
      <c r="H52" s="411"/>
      <c r="I52" s="450"/>
      <c r="J52" s="444"/>
      <c r="K52" s="372" t="s">
        <v>144</v>
      </c>
      <c r="L52" s="370" t="s">
        <v>1218</v>
      </c>
      <c r="M52" s="371" t="s">
        <v>1311</v>
      </c>
      <c r="N52" s="373"/>
      <c r="P52" s="345"/>
      <c r="U52" s="346"/>
      <c r="Y52" s="345" t="s">
        <v>145</v>
      </c>
      <c r="Z52" s="345">
        <v>1705000</v>
      </c>
    </row>
    <row r="53" spans="1:26" ht="15" customHeight="1">
      <c r="A53" s="330"/>
      <c r="B53" s="330"/>
      <c r="C53" s="308"/>
      <c r="D53" s="445"/>
      <c r="E53" s="441"/>
      <c r="F53" s="444"/>
      <c r="G53" s="448"/>
      <c r="H53" s="411"/>
      <c r="I53" s="450"/>
      <c r="J53" s="444"/>
      <c r="K53" s="372" t="s">
        <v>144</v>
      </c>
      <c r="L53" s="370" t="s">
        <v>1219</v>
      </c>
      <c r="M53" s="371" t="s">
        <v>1312</v>
      </c>
      <c r="N53" s="373"/>
      <c r="P53" s="345"/>
      <c r="U53" s="346"/>
      <c r="Y53" s="345" t="s">
        <v>145</v>
      </c>
      <c r="Z53" s="345">
        <v>1705000</v>
      </c>
    </row>
    <row r="54" spans="1:26" ht="15" customHeight="1">
      <c r="A54" s="330"/>
      <c r="B54" s="330"/>
      <c r="C54" s="308"/>
      <c r="D54" s="445"/>
      <c r="E54" s="441"/>
      <c r="F54" s="444"/>
      <c r="G54" s="448"/>
      <c r="H54" s="411"/>
      <c r="I54" s="450"/>
      <c r="J54" s="444"/>
      <c r="K54" s="372" t="s">
        <v>144</v>
      </c>
      <c r="L54" s="370" t="s">
        <v>1220</v>
      </c>
      <c r="M54" s="371" t="s">
        <v>1313</v>
      </c>
      <c r="N54" s="373"/>
      <c r="P54" s="345"/>
      <c r="U54" s="346"/>
      <c r="Y54" s="345" t="s">
        <v>145</v>
      </c>
      <c r="Z54" s="345">
        <v>1705000</v>
      </c>
    </row>
    <row r="55" spans="1:26" ht="15" customHeight="1">
      <c r="A55" s="330"/>
      <c r="B55" s="330"/>
      <c r="C55" s="308"/>
      <c r="D55" s="445"/>
      <c r="E55" s="441"/>
      <c r="F55" s="444"/>
      <c r="G55" s="448"/>
      <c r="H55" s="411"/>
      <c r="I55" s="450"/>
      <c r="J55" s="444"/>
      <c r="K55" s="372" t="s">
        <v>144</v>
      </c>
      <c r="L55" s="370" t="s">
        <v>1221</v>
      </c>
      <c r="M55" s="371" t="s">
        <v>1314</v>
      </c>
      <c r="N55" s="373"/>
      <c r="P55" s="345"/>
      <c r="U55" s="346"/>
      <c r="Y55" s="345" t="s">
        <v>145</v>
      </c>
      <c r="Z55" s="345">
        <v>1705000</v>
      </c>
    </row>
    <row r="56" spans="1:26" ht="15" customHeight="1">
      <c r="A56" s="330"/>
      <c r="B56" s="330"/>
      <c r="C56" s="308"/>
      <c r="D56" s="445"/>
      <c r="E56" s="441"/>
      <c r="F56" s="444"/>
      <c r="G56" s="448"/>
      <c r="H56" s="411"/>
      <c r="I56" s="450"/>
      <c r="J56" s="444"/>
      <c r="K56" s="372" t="s">
        <v>144</v>
      </c>
      <c r="L56" s="370" t="s">
        <v>1222</v>
      </c>
      <c r="M56" s="371" t="s">
        <v>1315</v>
      </c>
      <c r="N56" s="373"/>
      <c r="P56" s="345"/>
      <c r="U56" s="346"/>
      <c r="Y56" s="345" t="s">
        <v>145</v>
      </c>
      <c r="Z56" s="345">
        <v>1705000</v>
      </c>
    </row>
    <row r="57" spans="1:26" ht="15" customHeight="1">
      <c r="A57" s="330"/>
      <c r="B57" s="330"/>
      <c r="C57" s="308"/>
      <c r="D57" s="445"/>
      <c r="E57" s="441"/>
      <c r="F57" s="444"/>
      <c r="G57" s="448"/>
      <c r="H57" s="411"/>
      <c r="I57" s="450"/>
      <c r="J57" s="444"/>
      <c r="K57" s="372" t="s">
        <v>144</v>
      </c>
      <c r="L57" s="370" t="s">
        <v>1223</v>
      </c>
      <c r="M57" s="371" t="s">
        <v>1316</v>
      </c>
      <c r="N57" s="373"/>
      <c r="P57" s="345"/>
      <c r="U57" s="346"/>
      <c r="Y57" s="345" t="s">
        <v>145</v>
      </c>
      <c r="Z57" s="345">
        <v>1705000</v>
      </c>
    </row>
    <row r="58" spans="1:26" ht="15" customHeight="1">
      <c r="A58" s="330"/>
      <c r="B58" s="330"/>
      <c r="C58" s="308"/>
      <c r="D58" s="445"/>
      <c r="E58" s="441"/>
      <c r="F58" s="444"/>
      <c r="G58" s="448"/>
      <c r="H58" s="411"/>
      <c r="I58" s="450"/>
      <c r="J58" s="444"/>
      <c r="K58" s="372" t="s">
        <v>144</v>
      </c>
      <c r="L58" s="370" t="s">
        <v>1224</v>
      </c>
      <c r="M58" s="371" t="s">
        <v>1317</v>
      </c>
      <c r="N58" s="373"/>
      <c r="P58" s="345"/>
      <c r="U58" s="346"/>
      <c r="Y58" s="345" t="s">
        <v>145</v>
      </c>
      <c r="Z58" s="345">
        <v>1705000</v>
      </c>
    </row>
    <row r="59" spans="1:26" ht="15" customHeight="1">
      <c r="A59" s="330"/>
      <c r="B59" s="330"/>
      <c r="C59" s="308"/>
      <c r="D59" s="445"/>
      <c r="E59" s="441"/>
      <c r="F59" s="444"/>
      <c r="G59" s="448"/>
      <c r="H59" s="411"/>
      <c r="I59" s="450"/>
      <c r="J59" s="444"/>
      <c r="K59" s="372" t="s">
        <v>144</v>
      </c>
      <c r="L59" s="370" t="s">
        <v>1225</v>
      </c>
      <c r="M59" s="371" t="s">
        <v>1318</v>
      </c>
      <c r="N59" s="373"/>
      <c r="P59" s="345"/>
      <c r="U59" s="346"/>
      <c r="Y59" s="345" t="s">
        <v>145</v>
      </c>
      <c r="Z59" s="345">
        <v>1705000</v>
      </c>
    </row>
    <row r="60" spans="1:26" ht="15" customHeight="1">
      <c r="A60" s="330"/>
      <c r="B60" s="330"/>
      <c r="C60" s="308"/>
      <c r="D60" s="445"/>
      <c r="E60" s="441"/>
      <c r="F60" s="444"/>
      <c r="G60" s="448"/>
      <c r="H60" s="411"/>
      <c r="I60" s="450"/>
      <c r="J60" s="444"/>
      <c r="K60" s="372" t="s">
        <v>144</v>
      </c>
      <c r="L60" s="370" t="s">
        <v>1226</v>
      </c>
      <c r="M60" s="371" t="s">
        <v>1319</v>
      </c>
      <c r="N60" s="373"/>
      <c r="P60" s="345"/>
      <c r="U60" s="346"/>
      <c r="Y60" s="345" t="s">
        <v>145</v>
      </c>
      <c r="Z60" s="345">
        <v>1705000</v>
      </c>
    </row>
    <row r="61" spans="1:26" ht="15" customHeight="1">
      <c r="A61" s="330"/>
      <c r="B61" s="330"/>
      <c r="C61" s="308"/>
      <c r="D61" s="445"/>
      <c r="E61" s="441"/>
      <c r="F61" s="444"/>
      <c r="G61" s="448"/>
      <c r="H61" s="411"/>
      <c r="I61" s="450"/>
      <c r="J61" s="444"/>
      <c r="K61" s="372" t="s">
        <v>144</v>
      </c>
      <c r="L61" s="370" t="s">
        <v>1227</v>
      </c>
      <c r="M61" s="371" t="s">
        <v>1320</v>
      </c>
      <c r="N61" s="373"/>
      <c r="P61" s="345"/>
      <c r="U61" s="346"/>
      <c r="Y61" s="345" t="s">
        <v>145</v>
      </c>
      <c r="Z61" s="345">
        <v>1705000</v>
      </c>
    </row>
    <row r="62" spans="1:26" ht="15" customHeight="1">
      <c r="A62" s="330"/>
      <c r="B62" s="330"/>
      <c r="C62" s="308"/>
      <c r="D62" s="445"/>
      <c r="E62" s="441"/>
      <c r="F62" s="444"/>
      <c r="G62" s="448"/>
      <c r="H62" s="411"/>
      <c r="I62" s="450"/>
      <c r="J62" s="444"/>
      <c r="K62" s="372" t="s">
        <v>144</v>
      </c>
      <c r="L62" s="370" t="s">
        <v>1228</v>
      </c>
      <c r="M62" s="371" t="s">
        <v>1321</v>
      </c>
      <c r="N62" s="373"/>
      <c r="P62" s="345"/>
      <c r="U62" s="346"/>
      <c r="Y62" s="345" t="s">
        <v>145</v>
      </c>
      <c r="Z62" s="345">
        <v>1705000</v>
      </c>
    </row>
    <row r="63" spans="1:26" ht="15" customHeight="1">
      <c r="A63" s="330"/>
      <c r="B63" s="330"/>
      <c r="C63" s="308"/>
      <c r="D63" s="445"/>
      <c r="E63" s="441"/>
      <c r="F63" s="444"/>
      <c r="G63" s="448"/>
      <c r="H63" s="411"/>
      <c r="I63" s="450"/>
      <c r="J63" s="444"/>
      <c r="K63" s="372" t="s">
        <v>144</v>
      </c>
      <c r="L63" s="370" t="s">
        <v>1229</v>
      </c>
      <c r="M63" s="371" t="s">
        <v>1322</v>
      </c>
      <c r="N63" s="373"/>
      <c r="P63" s="345"/>
      <c r="U63" s="346"/>
      <c r="Y63" s="345" t="s">
        <v>145</v>
      </c>
      <c r="Z63" s="345">
        <v>1705000</v>
      </c>
    </row>
    <row r="64" spans="1:26" ht="15" customHeight="1">
      <c r="A64" s="330"/>
      <c r="B64" s="330"/>
      <c r="C64" s="308"/>
      <c r="D64" s="445"/>
      <c r="E64" s="441"/>
      <c r="F64" s="444"/>
      <c r="G64" s="448"/>
      <c r="H64" s="411"/>
      <c r="I64" s="450"/>
      <c r="J64" s="444"/>
      <c r="K64" s="372" t="s">
        <v>144</v>
      </c>
      <c r="L64" s="370" t="s">
        <v>1230</v>
      </c>
      <c r="M64" s="371" t="s">
        <v>1323</v>
      </c>
      <c r="N64" s="373"/>
      <c r="P64" s="345"/>
      <c r="U64" s="346"/>
      <c r="Y64" s="345" t="s">
        <v>145</v>
      </c>
      <c r="Z64" s="345">
        <v>1705000</v>
      </c>
    </row>
    <row r="65" spans="1:26" ht="15" customHeight="1">
      <c r="A65" s="330"/>
      <c r="B65" s="330"/>
      <c r="C65" s="308"/>
      <c r="D65" s="445"/>
      <c r="E65" s="441"/>
      <c r="F65" s="444"/>
      <c r="G65" s="448"/>
      <c r="H65" s="411"/>
      <c r="I65" s="450"/>
      <c r="J65" s="444"/>
      <c r="K65" s="372" t="s">
        <v>144</v>
      </c>
      <c r="L65" s="370" t="s">
        <v>1231</v>
      </c>
      <c r="M65" s="371" t="s">
        <v>1324</v>
      </c>
      <c r="N65" s="373"/>
      <c r="P65" s="345"/>
      <c r="U65" s="346"/>
      <c r="Y65" s="345" t="s">
        <v>145</v>
      </c>
      <c r="Z65" s="345">
        <v>1705000</v>
      </c>
    </row>
    <row r="66" spans="1:26" ht="15" customHeight="1">
      <c r="A66" s="330"/>
      <c r="B66" s="330"/>
      <c r="C66" s="308"/>
      <c r="D66" s="445"/>
      <c r="E66" s="441"/>
      <c r="F66" s="444"/>
      <c r="G66" s="448"/>
      <c r="H66" s="411"/>
      <c r="I66" s="450"/>
      <c r="J66" s="444"/>
      <c r="K66" s="372" t="s">
        <v>144</v>
      </c>
      <c r="L66" s="370" t="s">
        <v>1232</v>
      </c>
      <c r="M66" s="371" t="s">
        <v>1325</v>
      </c>
      <c r="N66" s="373"/>
      <c r="P66" s="345"/>
      <c r="U66" s="346"/>
      <c r="Y66" s="345" t="s">
        <v>145</v>
      </c>
      <c r="Z66" s="345">
        <v>1705000</v>
      </c>
    </row>
    <row r="67" spans="1:26" ht="15" customHeight="1">
      <c r="A67" s="330"/>
      <c r="B67" s="330"/>
      <c r="C67" s="308"/>
      <c r="D67" s="445"/>
      <c r="E67" s="441"/>
      <c r="F67" s="444"/>
      <c r="G67" s="448"/>
      <c r="H67" s="411"/>
      <c r="I67" s="450"/>
      <c r="J67" s="444"/>
      <c r="K67" s="372" t="s">
        <v>144</v>
      </c>
      <c r="L67" s="370" t="s">
        <v>1233</v>
      </c>
      <c r="M67" s="371" t="s">
        <v>1326</v>
      </c>
      <c r="N67" s="373"/>
      <c r="P67" s="345"/>
      <c r="U67" s="346"/>
      <c r="Y67" s="345" t="s">
        <v>145</v>
      </c>
      <c r="Z67" s="345">
        <v>1705000</v>
      </c>
    </row>
    <row r="68" spans="1:26" ht="15" customHeight="1">
      <c r="A68" s="330"/>
      <c r="B68" s="330"/>
      <c r="C68" s="308"/>
      <c r="D68" s="445"/>
      <c r="E68" s="441"/>
      <c r="F68" s="444"/>
      <c r="G68" s="448"/>
      <c r="H68" s="411"/>
      <c r="I68" s="450"/>
      <c r="J68" s="444"/>
      <c r="K68" s="372" t="s">
        <v>144</v>
      </c>
      <c r="L68" s="370" t="s">
        <v>1234</v>
      </c>
      <c r="M68" s="371" t="s">
        <v>1327</v>
      </c>
      <c r="N68" s="373"/>
      <c r="P68" s="345"/>
      <c r="U68" s="346"/>
      <c r="Y68" s="345" t="s">
        <v>145</v>
      </c>
      <c r="Z68" s="345">
        <v>1705000</v>
      </c>
    </row>
    <row r="69" spans="1:26" ht="15" customHeight="1">
      <c r="A69" s="330"/>
      <c r="B69" s="330"/>
      <c r="C69" s="308"/>
      <c r="D69" s="445"/>
      <c r="E69" s="441"/>
      <c r="F69" s="444"/>
      <c r="G69" s="448"/>
      <c r="H69" s="411"/>
      <c r="I69" s="450"/>
      <c r="J69" s="444"/>
      <c r="K69" s="372" t="s">
        <v>144</v>
      </c>
      <c r="L69" s="370" t="s">
        <v>1235</v>
      </c>
      <c r="M69" s="371" t="s">
        <v>1328</v>
      </c>
      <c r="N69" s="373"/>
      <c r="P69" s="345"/>
      <c r="U69" s="346"/>
      <c r="Y69" s="345" t="s">
        <v>145</v>
      </c>
      <c r="Z69" s="345">
        <v>1705000</v>
      </c>
    </row>
    <row r="70" spans="1:26" ht="15" customHeight="1">
      <c r="A70" s="330"/>
      <c r="B70" s="330"/>
      <c r="C70" s="308"/>
      <c r="D70" s="445"/>
      <c r="E70" s="441"/>
      <c r="F70" s="444"/>
      <c r="G70" s="448"/>
      <c r="H70" s="411"/>
      <c r="I70" s="450"/>
      <c r="J70" s="444"/>
      <c r="K70" s="372" t="s">
        <v>144</v>
      </c>
      <c r="L70" s="370" t="s">
        <v>1236</v>
      </c>
      <c r="M70" s="371" t="s">
        <v>1329</v>
      </c>
      <c r="N70" s="373"/>
      <c r="P70" s="345"/>
      <c r="U70" s="346"/>
      <c r="Y70" s="345" t="s">
        <v>145</v>
      </c>
      <c r="Z70" s="345">
        <v>1705000</v>
      </c>
    </row>
    <row r="71" spans="1:26" ht="15" customHeight="1">
      <c r="A71" s="330"/>
      <c r="B71" s="330"/>
      <c r="C71" s="308"/>
      <c r="D71" s="445"/>
      <c r="E71" s="441"/>
      <c r="F71" s="444"/>
      <c r="G71" s="448"/>
      <c r="H71" s="411"/>
      <c r="I71" s="450"/>
      <c r="J71" s="444"/>
      <c r="K71" s="372" t="s">
        <v>144</v>
      </c>
      <c r="L71" s="370" t="s">
        <v>1237</v>
      </c>
      <c r="M71" s="371" t="s">
        <v>1330</v>
      </c>
      <c r="N71" s="373"/>
      <c r="P71" s="345"/>
      <c r="U71" s="346"/>
      <c r="Y71" s="345" t="s">
        <v>145</v>
      </c>
      <c r="Z71" s="345">
        <v>1705000</v>
      </c>
    </row>
    <row r="72" spans="1:26" ht="15" customHeight="1">
      <c r="A72" s="330"/>
      <c r="B72" s="330"/>
      <c r="C72" s="308"/>
      <c r="D72" s="445"/>
      <c r="E72" s="441"/>
      <c r="F72" s="444"/>
      <c r="G72" s="448"/>
      <c r="H72" s="411"/>
      <c r="I72" s="450"/>
      <c r="J72" s="444"/>
      <c r="K72" s="372" t="s">
        <v>144</v>
      </c>
      <c r="L72" s="370" t="s">
        <v>1238</v>
      </c>
      <c r="M72" s="371" t="s">
        <v>1331</v>
      </c>
      <c r="N72" s="373"/>
      <c r="P72" s="345"/>
      <c r="U72" s="346"/>
      <c r="Y72" s="345" t="s">
        <v>145</v>
      </c>
      <c r="Z72" s="345">
        <v>1705000</v>
      </c>
    </row>
    <row r="73" spans="1:26" ht="15" customHeight="1">
      <c r="A73" s="330"/>
      <c r="B73" s="330"/>
      <c r="C73" s="308"/>
      <c r="D73" s="445"/>
      <c r="E73" s="441"/>
      <c r="F73" s="444"/>
      <c r="G73" s="448"/>
      <c r="H73" s="411"/>
      <c r="I73" s="450"/>
      <c r="J73" s="444"/>
      <c r="K73" s="372" t="s">
        <v>144</v>
      </c>
      <c r="L73" s="370" t="s">
        <v>1239</v>
      </c>
      <c r="M73" s="371" t="s">
        <v>1332</v>
      </c>
      <c r="N73" s="373"/>
      <c r="P73" s="345"/>
      <c r="U73" s="346"/>
      <c r="Y73" s="345" t="s">
        <v>145</v>
      </c>
      <c r="Z73" s="345">
        <v>1705000</v>
      </c>
    </row>
    <row r="74" spans="1:26" ht="15" customHeight="1">
      <c r="A74" s="330"/>
      <c r="B74" s="330"/>
      <c r="C74" s="308"/>
      <c r="D74" s="445"/>
      <c r="E74" s="441"/>
      <c r="F74" s="444"/>
      <c r="G74" s="448"/>
      <c r="H74" s="411"/>
      <c r="I74" s="450"/>
      <c r="J74" s="444"/>
      <c r="K74" s="372" t="s">
        <v>144</v>
      </c>
      <c r="L74" s="370" t="s">
        <v>1240</v>
      </c>
      <c r="M74" s="371" t="s">
        <v>1333</v>
      </c>
      <c r="N74" s="373"/>
      <c r="P74" s="345"/>
      <c r="U74" s="346"/>
      <c r="Y74" s="345" t="s">
        <v>145</v>
      </c>
      <c r="Z74" s="345">
        <v>1705000</v>
      </c>
    </row>
    <row r="75" spans="1:26" ht="15" customHeight="1">
      <c r="A75" s="330"/>
      <c r="B75" s="330"/>
      <c r="C75" s="308"/>
      <c r="D75" s="445"/>
      <c r="E75" s="441"/>
      <c r="F75" s="444"/>
      <c r="G75" s="448"/>
      <c r="H75" s="411"/>
      <c r="I75" s="450"/>
      <c r="J75" s="444"/>
      <c r="K75" s="372" t="s">
        <v>144</v>
      </c>
      <c r="L75" s="370" t="s">
        <v>1241</v>
      </c>
      <c r="M75" s="371" t="s">
        <v>1334</v>
      </c>
      <c r="N75" s="373"/>
      <c r="P75" s="345"/>
      <c r="U75" s="346"/>
      <c r="Y75" s="345" t="s">
        <v>145</v>
      </c>
      <c r="Z75" s="345">
        <v>1705000</v>
      </c>
    </row>
    <row r="76" spans="1:26" ht="15" customHeight="1">
      <c r="A76" s="330"/>
      <c r="B76" s="330"/>
      <c r="C76" s="308"/>
      <c r="D76" s="445"/>
      <c r="E76" s="441"/>
      <c r="F76" s="444"/>
      <c r="G76" s="448"/>
      <c r="H76" s="411"/>
      <c r="I76" s="450"/>
      <c r="J76" s="444"/>
      <c r="K76" s="372" t="s">
        <v>144</v>
      </c>
      <c r="L76" s="370" t="s">
        <v>1242</v>
      </c>
      <c r="M76" s="371" t="s">
        <v>1335</v>
      </c>
      <c r="N76" s="373"/>
      <c r="P76" s="345"/>
      <c r="U76" s="346"/>
      <c r="Y76" s="345" t="s">
        <v>145</v>
      </c>
      <c r="Z76" s="345">
        <v>1705000</v>
      </c>
    </row>
    <row r="77" spans="1:26" ht="15" customHeight="1">
      <c r="A77" s="330"/>
      <c r="B77" s="330"/>
      <c r="C77" s="308"/>
      <c r="D77" s="445"/>
      <c r="E77" s="441"/>
      <c r="F77" s="444"/>
      <c r="G77" s="448"/>
      <c r="H77" s="411"/>
      <c r="I77" s="450"/>
      <c r="J77" s="444"/>
      <c r="K77" s="372" t="s">
        <v>144</v>
      </c>
      <c r="L77" s="370" t="s">
        <v>1243</v>
      </c>
      <c r="M77" s="371" t="s">
        <v>1336</v>
      </c>
      <c r="N77" s="373"/>
      <c r="P77" s="345"/>
      <c r="U77" s="346"/>
      <c r="Y77" s="345" t="s">
        <v>145</v>
      </c>
      <c r="Z77" s="345">
        <v>1705000</v>
      </c>
    </row>
    <row r="78" spans="1:26" ht="15" customHeight="1">
      <c r="A78" s="330"/>
      <c r="B78" s="330"/>
      <c r="C78" s="308"/>
      <c r="D78" s="445"/>
      <c r="E78" s="441"/>
      <c r="F78" s="444"/>
      <c r="G78" s="448"/>
      <c r="H78" s="411"/>
      <c r="I78" s="450"/>
      <c r="J78" s="444"/>
      <c r="K78" s="372" t="s">
        <v>144</v>
      </c>
      <c r="L78" s="370" t="s">
        <v>1244</v>
      </c>
      <c r="M78" s="371" t="s">
        <v>1337</v>
      </c>
      <c r="N78" s="373"/>
      <c r="P78" s="345"/>
      <c r="U78" s="346"/>
      <c r="Y78" s="345" t="s">
        <v>145</v>
      </c>
      <c r="Z78" s="345">
        <v>1705000</v>
      </c>
    </row>
    <row r="79" spans="1:26" ht="15" customHeight="1">
      <c r="A79" s="330"/>
      <c r="B79" s="330"/>
      <c r="C79" s="308"/>
      <c r="D79" s="445"/>
      <c r="E79" s="441"/>
      <c r="F79" s="444"/>
      <c r="G79" s="448"/>
      <c r="H79" s="411"/>
      <c r="I79" s="450"/>
      <c r="J79" s="444"/>
      <c r="K79" s="372" t="s">
        <v>144</v>
      </c>
      <c r="L79" s="370" t="s">
        <v>1245</v>
      </c>
      <c r="M79" s="371" t="s">
        <v>1338</v>
      </c>
      <c r="N79" s="373"/>
      <c r="P79" s="345"/>
      <c r="U79" s="346"/>
      <c r="Y79" s="345" t="s">
        <v>145</v>
      </c>
      <c r="Z79" s="345">
        <v>1705000</v>
      </c>
    </row>
    <row r="80" spans="1:26" ht="15" customHeight="1">
      <c r="A80" s="330"/>
      <c r="B80" s="330"/>
      <c r="C80" s="308"/>
      <c r="D80" s="445"/>
      <c r="E80" s="441"/>
      <c r="F80" s="444"/>
      <c r="G80" s="448"/>
      <c r="H80" s="411"/>
      <c r="I80" s="450"/>
      <c r="J80" s="444"/>
      <c r="K80" s="372" t="s">
        <v>144</v>
      </c>
      <c r="L80" s="370" t="s">
        <v>1246</v>
      </c>
      <c r="M80" s="371" t="s">
        <v>1339</v>
      </c>
      <c r="N80" s="373"/>
      <c r="P80" s="345"/>
      <c r="U80" s="346"/>
      <c r="Y80" s="345" t="s">
        <v>145</v>
      </c>
      <c r="Z80" s="345">
        <v>1705000</v>
      </c>
    </row>
    <row r="81" spans="1:26" ht="15" customHeight="1">
      <c r="A81" s="330"/>
      <c r="B81" s="330"/>
      <c r="C81" s="308"/>
      <c r="D81" s="445"/>
      <c r="E81" s="441"/>
      <c r="F81" s="444"/>
      <c r="G81" s="448"/>
      <c r="H81" s="411"/>
      <c r="I81" s="450"/>
      <c r="J81" s="444"/>
      <c r="K81" s="372" t="s">
        <v>144</v>
      </c>
      <c r="L81" s="370" t="s">
        <v>1247</v>
      </c>
      <c r="M81" s="371" t="s">
        <v>1340</v>
      </c>
      <c r="N81" s="373"/>
      <c r="P81" s="345"/>
      <c r="U81" s="346"/>
      <c r="Y81" s="345" t="s">
        <v>145</v>
      </c>
      <c r="Z81" s="345">
        <v>1705000</v>
      </c>
    </row>
    <row r="82" spans="1:26" ht="15" customHeight="1">
      <c r="A82" s="330"/>
      <c r="B82" s="330"/>
      <c r="C82" s="308"/>
      <c r="D82" s="445"/>
      <c r="E82" s="441"/>
      <c r="F82" s="444"/>
      <c r="G82" s="448"/>
      <c r="H82" s="411"/>
      <c r="I82" s="450"/>
      <c r="J82" s="444"/>
      <c r="K82" s="372" t="s">
        <v>144</v>
      </c>
      <c r="L82" s="370" t="s">
        <v>1248</v>
      </c>
      <c r="M82" s="371" t="s">
        <v>1341</v>
      </c>
      <c r="N82" s="373"/>
      <c r="P82" s="345"/>
      <c r="U82" s="346"/>
      <c r="Y82" s="345" t="s">
        <v>145</v>
      </c>
      <c r="Z82" s="345">
        <v>1705000</v>
      </c>
    </row>
    <row r="83" spans="1:26" ht="15" customHeight="1">
      <c r="A83" s="330"/>
      <c r="B83" s="330"/>
      <c r="C83" s="308"/>
      <c r="D83" s="445"/>
      <c r="E83" s="441"/>
      <c r="F83" s="444"/>
      <c r="G83" s="448"/>
      <c r="H83" s="411"/>
      <c r="I83" s="450"/>
      <c r="J83" s="444"/>
      <c r="K83" s="372" t="s">
        <v>144</v>
      </c>
      <c r="L83" s="370" t="s">
        <v>1249</v>
      </c>
      <c r="M83" s="371" t="s">
        <v>1342</v>
      </c>
      <c r="N83" s="373"/>
      <c r="P83" s="345"/>
      <c r="U83" s="346"/>
      <c r="Y83" s="345" t="s">
        <v>145</v>
      </c>
      <c r="Z83" s="345">
        <v>1705000</v>
      </c>
    </row>
    <row r="84" spans="1:26" ht="15" customHeight="1">
      <c r="A84" s="330"/>
      <c r="B84" s="330"/>
      <c r="C84" s="308"/>
      <c r="D84" s="445"/>
      <c r="E84" s="441"/>
      <c r="F84" s="444"/>
      <c r="G84" s="448"/>
      <c r="H84" s="411"/>
      <c r="I84" s="450"/>
      <c r="J84" s="444"/>
      <c r="K84" s="372" t="s">
        <v>144</v>
      </c>
      <c r="L84" s="370" t="s">
        <v>1250</v>
      </c>
      <c r="M84" s="371" t="s">
        <v>1343</v>
      </c>
      <c r="N84" s="373"/>
      <c r="P84" s="345"/>
      <c r="U84" s="346"/>
      <c r="Y84" s="345" t="s">
        <v>145</v>
      </c>
      <c r="Z84" s="345">
        <v>1705000</v>
      </c>
    </row>
    <row r="85" spans="1:26" ht="15" customHeight="1">
      <c r="A85" s="330"/>
      <c r="B85" s="330"/>
      <c r="C85" s="308"/>
      <c r="D85" s="445"/>
      <c r="E85" s="441"/>
      <c r="F85" s="444"/>
      <c r="G85" s="448"/>
      <c r="H85" s="411"/>
      <c r="I85" s="450"/>
      <c r="J85" s="444"/>
      <c r="K85" s="372" t="s">
        <v>144</v>
      </c>
      <c r="L85" s="370" t="s">
        <v>1251</v>
      </c>
      <c r="M85" s="371" t="s">
        <v>1344</v>
      </c>
      <c r="N85" s="373"/>
      <c r="P85" s="345"/>
      <c r="U85" s="346"/>
      <c r="Y85" s="345" t="s">
        <v>145</v>
      </c>
      <c r="Z85" s="345">
        <v>1705000</v>
      </c>
    </row>
    <row r="86" spans="1:26" ht="15" customHeight="1">
      <c r="A86" s="330"/>
      <c r="B86" s="330"/>
      <c r="C86" s="308"/>
      <c r="D86" s="445"/>
      <c r="E86" s="441"/>
      <c r="F86" s="444"/>
      <c r="G86" s="448"/>
      <c r="H86" s="411"/>
      <c r="I86" s="450"/>
      <c r="J86" s="444"/>
      <c r="K86" s="372" t="s">
        <v>144</v>
      </c>
      <c r="L86" s="370" t="s">
        <v>1252</v>
      </c>
      <c r="M86" s="371" t="s">
        <v>1345</v>
      </c>
      <c r="N86" s="373"/>
      <c r="P86" s="345"/>
      <c r="U86" s="346"/>
      <c r="Y86" s="345" t="s">
        <v>145</v>
      </c>
      <c r="Z86" s="345">
        <v>1705000</v>
      </c>
    </row>
    <row r="87" spans="1:26" ht="15" customHeight="1">
      <c r="A87" s="330"/>
      <c r="B87" s="330"/>
      <c r="C87" s="308"/>
      <c r="D87" s="445"/>
      <c r="E87" s="441"/>
      <c r="F87" s="444"/>
      <c r="G87" s="448"/>
      <c r="H87" s="411"/>
      <c r="I87" s="450"/>
      <c r="J87" s="444"/>
      <c r="K87" s="372" t="s">
        <v>144</v>
      </c>
      <c r="L87" s="370" t="s">
        <v>1253</v>
      </c>
      <c r="M87" s="371" t="s">
        <v>1346</v>
      </c>
      <c r="N87" s="373"/>
      <c r="P87" s="345"/>
      <c r="U87" s="346"/>
      <c r="Y87" s="345" t="s">
        <v>145</v>
      </c>
      <c r="Z87" s="345">
        <v>1705000</v>
      </c>
    </row>
    <row r="88" spans="1:26" ht="15" customHeight="1">
      <c r="A88" s="330"/>
      <c r="B88" s="330"/>
      <c r="C88" s="308"/>
      <c r="D88" s="445"/>
      <c r="E88" s="441"/>
      <c r="F88" s="444"/>
      <c r="G88" s="448"/>
      <c r="H88" s="411"/>
      <c r="I88" s="450"/>
      <c r="J88" s="444"/>
      <c r="K88" s="372" t="s">
        <v>144</v>
      </c>
      <c r="L88" s="370" t="s">
        <v>1254</v>
      </c>
      <c r="M88" s="371" t="s">
        <v>1347</v>
      </c>
      <c r="N88" s="373"/>
      <c r="P88" s="345"/>
      <c r="U88" s="346"/>
      <c r="Y88" s="345" t="s">
        <v>145</v>
      </c>
      <c r="Z88" s="345">
        <v>1705000</v>
      </c>
    </row>
    <row r="89" spans="1:26" ht="15" customHeight="1">
      <c r="A89" s="330"/>
      <c r="B89" s="330"/>
      <c r="C89" s="308"/>
      <c r="D89" s="445"/>
      <c r="E89" s="441"/>
      <c r="F89" s="444"/>
      <c r="G89" s="448"/>
      <c r="H89" s="411"/>
      <c r="I89" s="450"/>
      <c r="J89" s="444"/>
      <c r="K89" s="372" t="s">
        <v>144</v>
      </c>
      <c r="L89" s="370" t="s">
        <v>1255</v>
      </c>
      <c r="M89" s="371" t="s">
        <v>1348</v>
      </c>
      <c r="N89" s="373"/>
      <c r="P89" s="345"/>
      <c r="U89" s="346"/>
      <c r="Y89" s="345" t="s">
        <v>145</v>
      </c>
      <c r="Z89" s="345">
        <v>1705000</v>
      </c>
    </row>
    <row r="90" spans="1:26" ht="15" customHeight="1">
      <c r="A90" s="330"/>
      <c r="B90" s="330"/>
      <c r="C90" s="308"/>
      <c r="D90" s="445"/>
      <c r="E90" s="441"/>
      <c r="F90" s="444"/>
      <c r="G90" s="448"/>
      <c r="H90" s="411"/>
      <c r="I90" s="450"/>
      <c r="J90" s="444"/>
      <c r="K90" s="372" t="s">
        <v>144</v>
      </c>
      <c r="L90" s="370" t="s">
        <v>1256</v>
      </c>
      <c r="M90" s="371" t="s">
        <v>1349</v>
      </c>
      <c r="N90" s="373"/>
      <c r="P90" s="345"/>
      <c r="U90" s="346"/>
      <c r="Y90" s="345" t="s">
        <v>145</v>
      </c>
      <c r="Z90" s="345">
        <v>1705000</v>
      </c>
    </row>
    <row r="91" spans="1:26" ht="15" customHeight="1">
      <c r="A91" s="330"/>
      <c r="B91" s="330"/>
      <c r="C91" s="308"/>
      <c r="D91" s="445"/>
      <c r="E91" s="441"/>
      <c r="F91" s="444"/>
      <c r="G91" s="448"/>
      <c r="H91" s="411"/>
      <c r="I91" s="450"/>
      <c r="J91" s="444"/>
      <c r="K91" s="372" t="s">
        <v>144</v>
      </c>
      <c r="L91" s="370" t="s">
        <v>1257</v>
      </c>
      <c r="M91" s="371" t="s">
        <v>1350</v>
      </c>
      <c r="N91" s="373"/>
      <c r="P91" s="345"/>
      <c r="U91" s="346"/>
      <c r="Y91" s="345" t="s">
        <v>145</v>
      </c>
      <c r="Z91" s="345">
        <v>1705000</v>
      </c>
    </row>
    <row r="92" spans="1:26" ht="15" customHeight="1">
      <c r="A92" s="330"/>
      <c r="B92" s="330"/>
      <c r="C92" s="308"/>
      <c r="D92" s="445"/>
      <c r="E92" s="441"/>
      <c r="F92" s="444"/>
      <c r="G92" s="448"/>
      <c r="H92" s="411"/>
      <c r="I92" s="450"/>
      <c r="J92" s="444"/>
      <c r="K92" s="372" t="s">
        <v>144</v>
      </c>
      <c r="L92" s="370" t="s">
        <v>1258</v>
      </c>
      <c r="M92" s="371" t="s">
        <v>1351</v>
      </c>
      <c r="N92" s="373"/>
      <c r="P92" s="345"/>
      <c r="U92" s="346"/>
      <c r="Y92" s="345" t="s">
        <v>145</v>
      </c>
      <c r="Z92" s="345">
        <v>1705000</v>
      </c>
    </row>
    <row r="93" spans="1:26" ht="15" customHeight="1">
      <c r="A93" s="330"/>
      <c r="B93" s="330"/>
      <c r="C93" s="308"/>
      <c r="D93" s="445"/>
      <c r="E93" s="441"/>
      <c r="F93" s="444"/>
      <c r="G93" s="448"/>
      <c r="H93" s="411"/>
      <c r="I93" s="450"/>
      <c r="J93" s="444"/>
      <c r="K93" s="372" t="s">
        <v>144</v>
      </c>
      <c r="L93" s="370" t="s">
        <v>1259</v>
      </c>
      <c r="M93" s="371" t="s">
        <v>1352</v>
      </c>
      <c r="N93" s="373"/>
      <c r="P93" s="345"/>
      <c r="U93" s="346"/>
      <c r="Y93" s="345" t="s">
        <v>145</v>
      </c>
      <c r="Z93" s="345">
        <v>1705000</v>
      </c>
    </row>
    <row r="94" spans="1:26" ht="15" customHeight="1">
      <c r="A94" s="330"/>
      <c r="B94" s="330"/>
      <c r="C94" s="308"/>
      <c r="D94" s="445"/>
      <c r="E94" s="441"/>
      <c r="F94" s="444"/>
      <c r="G94" s="448"/>
      <c r="H94" s="411"/>
      <c r="I94" s="450"/>
      <c r="J94" s="444"/>
      <c r="K94" s="372" t="s">
        <v>144</v>
      </c>
      <c r="L94" s="370" t="s">
        <v>1260</v>
      </c>
      <c r="M94" s="371" t="s">
        <v>1353</v>
      </c>
      <c r="N94" s="373"/>
      <c r="P94" s="345"/>
      <c r="U94" s="346"/>
      <c r="Y94" s="345" t="s">
        <v>145</v>
      </c>
      <c r="Z94" s="345">
        <v>1705000</v>
      </c>
    </row>
    <row r="95" spans="1:26" ht="15" customHeight="1">
      <c r="A95" s="330"/>
      <c r="B95" s="330"/>
      <c r="C95" s="308"/>
      <c r="D95" s="445"/>
      <c r="E95" s="441"/>
      <c r="F95" s="444"/>
      <c r="G95" s="448"/>
      <c r="H95" s="411"/>
      <c r="I95" s="450"/>
      <c r="J95" s="444"/>
      <c r="K95" s="372" t="s">
        <v>144</v>
      </c>
      <c r="L95" s="370" t="s">
        <v>1261</v>
      </c>
      <c r="M95" s="371" t="s">
        <v>1354</v>
      </c>
      <c r="N95" s="373"/>
      <c r="P95" s="345"/>
      <c r="U95" s="346"/>
      <c r="Y95" s="345" t="s">
        <v>145</v>
      </c>
      <c r="Z95" s="345">
        <v>1705000</v>
      </c>
    </row>
    <row r="96" spans="1:26" ht="15" customHeight="1">
      <c r="A96" s="330"/>
      <c r="B96" s="330"/>
      <c r="C96" s="308"/>
      <c r="D96" s="445"/>
      <c r="E96" s="441"/>
      <c r="F96" s="444"/>
      <c r="G96" s="448"/>
      <c r="H96" s="411"/>
      <c r="I96" s="450"/>
      <c r="J96" s="444"/>
      <c r="K96" s="372" t="s">
        <v>144</v>
      </c>
      <c r="L96" s="370" t="s">
        <v>1262</v>
      </c>
      <c r="M96" s="371" t="s">
        <v>1355</v>
      </c>
      <c r="N96" s="373"/>
      <c r="P96" s="345"/>
      <c r="U96" s="346"/>
      <c r="Y96" s="345" t="s">
        <v>145</v>
      </c>
      <c r="Z96" s="345">
        <v>1705000</v>
      </c>
    </row>
    <row r="97" spans="1:26" ht="15" customHeight="1">
      <c r="A97" s="330"/>
      <c r="B97" s="330"/>
      <c r="C97" s="308"/>
      <c r="D97" s="445"/>
      <c r="E97" s="441"/>
      <c r="F97" s="444"/>
      <c r="G97" s="448"/>
      <c r="H97" s="411"/>
      <c r="I97" s="450"/>
      <c r="J97" s="444"/>
      <c r="K97" s="372" t="s">
        <v>144</v>
      </c>
      <c r="L97" s="370" t="s">
        <v>1263</v>
      </c>
      <c r="M97" s="371" t="s">
        <v>1356</v>
      </c>
      <c r="N97" s="373"/>
      <c r="P97" s="345"/>
      <c r="U97" s="346"/>
      <c r="Y97" s="345" t="s">
        <v>145</v>
      </c>
      <c r="Z97" s="345">
        <v>1705000</v>
      </c>
    </row>
    <row r="98" spans="1:26" ht="15" customHeight="1">
      <c r="A98" s="330"/>
      <c r="B98" s="330"/>
      <c r="C98" s="308"/>
      <c r="D98" s="445"/>
      <c r="E98" s="441"/>
      <c r="F98" s="444"/>
      <c r="G98" s="448"/>
      <c r="H98" s="411"/>
      <c r="I98" s="450"/>
      <c r="J98" s="444"/>
      <c r="K98" s="372" t="s">
        <v>144</v>
      </c>
      <c r="L98" s="370" t="s">
        <v>1264</v>
      </c>
      <c r="M98" s="371" t="s">
        <v>1357</v>
      </c>
      <c r="N98" s="373"/>
      <c r="P98" s="345"/>
      <c r="U98" s="346"/>
      <c r="Y98" s="345" t="s">
        <v>145</v>
      </c>
      <c r="Z98" s="345">
        <v>1705000</v>
      </c>
    </row>
    <row r="99" spans="1:26" ht="15" customHeight="1">
      <c r="A99" s="330"/>
      <c r="B99" s="330"/>
      <c r="C99" s="308"/>
      <c r="D99" s="445"/>
      <c r="E99" s="441"/>
      <c r="F99" s="444"/>
      <c r="G99" s="448"/>
      <c r="H99" s="411"/>
      <c r="I99" s="450"/>
      <c r="J99" s="444"/>
      <c r="K99" s="372" t="s">
        <v>144</v>
      </c>
      <c r="L99" s="370" t="s">
        <v>1265</v>
      </c>
      <c r="M99" s="371" t="s">
        <v>1358</v>
      </c>
      <c r="N99" s="373"/>
      <c r="P99" s="345"/>
      <c r="U99" s="346"/>
      <c r="Y99" s="345" t="s">
        <v>145</v>
      </c>
      <c r="Z99" s="345">
        <v>1705000</v>
      </c>
    </row>
    <row r="100" spans="1:26" ht="15" customHeight="1">
      <c r="A100" s="330"/>
      <c r="B100" s="330"/>
      <c r="C100" s="308"/>
      <c r="D100" s="445"/>
      <c r="E100" s="441"/>
      <c r="F100" s="444"/>
      <c r="G100" s="448"/>
      <c r="H100" s="411"/>
      <c r="I100" s="450"/>
      <c r="J100" s="444"/>
      <c r="K100" s="372" t="s">
        <v>144</v>
      </c>
      <c r="L100" s="370" t="s">
        <v>1266</v>
      </c>
      <c r="M100" s="371" t="s">
        <v>1359</v>
      </c>
      <c r="N100" s="373"/>
      <c r="P100" s="345"/>
      <c r="U100" s="346"/>
      <c r="Y100" s="345" t="s">
        <v>145</v>
      </c>
      <c r="Z100" s="345">
        <v>1705000</v>
      </c>
    </row>
    <row r="101" spans="1:26" ht="15" customHeight="1">
      <c r="A101" s="330"/>
      <c r="B101" s="330"/>
      <c r="C101" s="308"/>
      <c r="D101" s="445"/>
      <c r="E101" s="441"/>
      <c r="F101" s="444"/>
      <c r="G101" s="448"/>
      <c r="H101" s="411"/>
      <c r="I101" s="450"/>
      <c r="J101" s="444"/>
      <c r="K101" s="372" t="s">
        <v>144</v>
      </c>
      <c r="L101" s="370" t="s">
        <v>1267</v>
      </c>
      <c r="M101" s="371" t="s">
        <v>1360</v>
      </c>
      <c r="N101" s="373"/>
      <c r="P101" s="345"/>
      <c r="U101" s="346"/>
      <c r="Y101" s="345" t="s">
        <v>145</v>
      </c>
      <c r="Z101" s="345">
        <v>1705000</v>
      </c>
    </row>
    <row r="102" spans="1:26" ht="15" customHeight="1">
      <c r="A102" s="330"/>
      <c r="B102" s="330"/>
      <c r="C102" s="308"/>
      <c r="D102" s="445"/>
      <c r="E102" s="441"/>
      <c r="F102" s="444"/>
      <c r="G102" s="448"/>
      <c r="H102" s="411"/>
      <c r="I102" s="450"/>
      <c r="J102" s="444"/>
      <c r="K102" s="372" t="s">
        <v>144</v>
      </c>
      <c r="L102" s="370" t="s">
        <v>1268</v>
      </c>
      <c r="M102" s="371" t="s">
        <v>1361</v>
      </c>
      <c r="N102" s="373"/>
      <c r="P102" s="345"/>
      <c r="U102" s="346"/>
      <c r="Y102" s="345" t="s">
        <v>145</v>
      </c>
      <c r="Z102" s="345">
        <v>1705000</v>
      </c>
    </row>
    <row r="103" spans="1:26" ht="15" customHeight="1">
      <c r="A103" s="330"/>
      <c r="B103" s="330"/>
      <c r="C103" s="308"/>
      <c r="D103" s="445"/>
      <c r="E103" s="441"/>
      <c r="F103" s="444"/>
      <c r="G103" s="448"/>
      <c r="H103" s="411"/>
      <c r="I103" s="450"/>
      <c r="J103" s="444"/>
      <c r="K103" s="372" t="s">
        <v>144</v>
      </c>
      <c r="L103" s="370" t="s">
        <v>1269</v>
      </c>
      <c r="M103" s="371" t="s">
        <v>1362</v>
      </c>
      <c r="N103" s="373"/>
      <c r="P103" s="345"/>
      <c r="U103" s="346"/>
      <c r="Y103" s="345" t="s">
        <v>145</v>
      </c>
      <c r="Z103" s="345">
        <v>1705000</v>
      </c>
    </row>
    <row r="104" spans="1:26" ht="15" customHeight="1">
      <c r="A104" s="330"/>
      <c r="B104" s="330"/>
      <c r="C104" s="308"/>
      <c r="D104" s="445"/>
      <c r="E104" s="441"/>
      <c r="F104" s="444"/>
      <c r="G104" s="448"/>
      <c r="H104" s="411"/>
      <c r="I104" s="450"/>
      <c r="J104" s="444"/>
      <c r="K104" s="372" t="s">
        <v>144</v>
      </c>
      <c r="L104" s="370" t="s">
        <v>1270</v>
      </c>
      <c r="M104" s="371" t="s">
        <v>1363</v>
      </c>
      <c r="N104" s="373"/>
      <c r="P104" s="345"/>
      <c r="U104" s="346"/>
      <c r="Y104" s="345" t="s">
        <v>145</v>
      </c>
      <c r="Z104" s="345">
        <v>1705000</v>
      </c>
    </row>
    <row r="105" spans="1:26" ht="15" customHeight="1">
      <c r="A105" s="330"/>
      <c r="B105" s="330"/>
      <c r="C105" s="308"/>
      <c r="D105" s="445"/>
      <c r="E105" s="441"/>
      <c r="F105" s="444"/>
      <c r="G105" s="448"/>
      <c r="H105" s="411"/>
      <c r="I105" s="450"/>
      <c r="J105" s="444"/>
      <c r="K105" s="372" t="s">
        <v>144</v>
      </c>
      <c r="L105" s="370" t="s">
        <v>1271</v>
      </c>
      <c r="M105" s="371" t="s">
        <v>1364</v>
      </c>
      <c r="N105" s="373"/>
      <c r="P105" s="345"/>
      <c r="U105" s="346"/>
      <c r="Y105" s="345" t="s">
        <v>145</v>
      </c>
      <c r="Z105" s="345">
        <v>1705000</v>
      </c>
    </row>
    <row r="106" spans="1:26" ht="15" customHeight="1">
      <c r="A106" s="330"/>
      <c r="B106" s="330"/>
      <c r="C106" s="308"/>
      <c r="D106" s="445"/>
      <c r="E106" s="441"/>
      <c r="F106" s="444"/>
      <c r="G106" s="448"/>
      <c r="H106" s="411"/>
      <c r="I106" s="450"/>
      <c r="J106" s="444"/>
      <c r="K106" s="372" t="s">
        <v>144</v>
      </c>
      <c r="L106" s="370" t="s">
        <v>1272</v>
      </c>
      <c r="M106" s="371" t="s">
        <v>1365</v>
      </c>
      <c r="N106" s="373"/>
      <c r="P106" s="345"/>
      <c r="U106" s="346"/>
      <c r="Y106" s="345" t="s">
        <v>145</v>
      </c>
      <c r="Z106" s="345">
        <v>1705000</v>
      </c>
    </row>
    <row r="107" spans="1:26" ht="15" customHeight="1">
      <c r="A107" s="330"/>
      <c r="B107" s="330"/>
      <c r="C107" s="308"/>
      <c r="D107" s="445"/>
      <c r="E107" s="441"/>
      <c r="F107" s="444"/>
      <c r="G107" s="448"/>
      <c r="H107" s="411"/>
      <c r="I107" s="450"/>
      <c r="J107" s="444"/>
      <c r="K107" s="372" t="s">
        <v>144</v>
      </c>
      <c r="L107" s="370" t="s">
        <v>1273</v>
      </c>
      <c r="M107" s="371" t="s">
        <v>1366</v>
      </c>
      <c r="N107" s="373"/>
      <c r="P107" s="345"/>
      <c r="U107" s="346"/>
      <c r="Y107" s="345" t="s">
        <v>145</v>
      </c>
      <c r="Z107" s="345">
        <v>1705000</v>
      </c>
    </row>
    <row r="108" spans="1:26" ht="15" customHeight="1">
      <c r="A108" s="330"/>
      <c r="B108" s="330"/>
      <c r="C108" s="308"/>
      <c r="D108" s="445"/>
      <c r="E108" s="441"/>
      <c r="F108" s="444"/>
      <c r="G108" s="448"/>
      <c r="H108" s="411"/>
      <c r="I108" s="450"/>
      <c r="J108" s="444"/>
      <c r="K108" s="372" t="s">
        <v>144</v>
      </c>
      <c r="L108" s="370" t="s">
        <v>1274</v>
      </c>
      <c r="M108" s="371" t="s">
        <v>1367</v>
      </c>
      <c r="N108" s="373"/>
      <c r="P108" s="345"/>
      <c r="U108" s="346"/>
      <c r="Y108" s="345" t="s">
        <v>145</v>
      </c>
      <c r="Z108" s="345">
        <v>1705000</v>
      </c>
    </row>
    <row r="109" spans="1:26" ht="15" customHeight="1">
      <c r="A109" s="330"/>
      <c r="B109" s="330"/>
      <c r="C109" s="308"/>
      <c r="D109" s="445"/>
      <c r="E109" s="441"/>
      <c r="F109" s="444"/>
      <c r="G109" s="448"/>
      <c r="H109" s="411"/>
      <c r="I109" s="450"/>
      <c r="J109" s="444"/>
      <c r="K109" s="372" t="s">
        <v>144</v>
      </c>
      <c r="L109" s="370" t="s">
        <v>1275</v>
      </c>
      <c r="M109" s="371" t="s">
        <v>1368</v>
      </c>
      <c r="N109" s="373"/>
      <c r="P109" s="345"/>
      <c r="U109" s="346"/>
      <c r="Y109" s="345" t="s">
        <v>145</v>
      </c>
      <c r="Z109" s="345">
        <v>1705000</v>
      </c>
    </row>
    <row r="110" spans="1:26" ht="15" customHeight="1">
      <c r="A110" s="330"/>
      <c r="B110" s="330"/>
      <c r="C110" s="308"/>
      <c r="D110" s="445"/>
      <c r="E110" s="441"/>
      <c r="F110" s="444"/>
      <c r="G110" s="448"/>
      <c r="H110" s="411"/>
      <c r="I110" s="450"/>
      <c r="J110" s="444"/>
      <c r="K110" s="372" t="s">
        <v>144</v>
      </c>
      <c r="L110" s="370" t="s">
        <v>1276</v>
      </c>
      <c r="M110" s="371" t="s">
        <v>1369</v>
      </c>
      <c r="N110" s="373"/>
      <c r="P110" s="345"/>
      <c r="U110" s="346"/>
      <c r="Y110" s="345" t="s">
        <v>145</v>
      </c>
      <c r="Z110" s="345">
        <v>1705000</v>
      </c>
    </row>
    <row r="111" spans="1:26" ht="15" customHeight="1">
      <c r="A111" s="330"/>
      <c r="B111" s="330"/>
      <c r="C111" s="308"/>
      <c r="D111" s="445"/>
      <c r="E111" s="441"/>
      <c r="F111" s="444"/>
      <c r="G111" s="448"/>
      <c r="H111" s="411"/>
      <c r="I111" s="450"/>
      <c r="J111" s="444"/>
      <c r="K111" s="372" t="s">
        <v>144</v>
      </c>
      <c r="L111" s="370" t="s">
        <v>1277</v>
      </c>
      <c r="M111" s="371" t="s">
        <v>1370</v>
      </c>
      <c r="N111" s="373"/>
      <c r="P111" s="345"/>
      <c r="U111" s="346"/>
      <c r="Y111" s="345" t="s">
        <v>145</v>
      </c>
      <c r="Z111" s="345">
        <v>1705000</v>
      </c>
    </row>
    <row r="112" spans="1:26" ht="15" customHeight="1">
      <c r="A112" s="330"/>
      <c r="B112" s="330"/>
      <c r="C112" s="308"/>
      <c r="D112" s="445"/>
      <c r="E112" s="441"/>
      <c r="F112" s="444"/>
      <c r="G112" s="448"/>
      <c r="H112" s="411"/>
      <c r="I112" s="450"/>
      <c r="J112" s="444"/>
      <c r="K112" s="372" t="s">
        <v>144</v>
      </c>
      <c r="L112" s="370" t="s">
        <v>1278</v>
      </c>
      <c r="M112" s="371" t="s">
        <v>1371</v>
      </c>
      <c r="N112" s="373"/>
      <c r="P112" s="345"/>
      <c r="U112" s="346"/>
      <c r="Y112" s="345" t="s">
        <v>145</v>
      </c>
      <c r="Z112" s="345">
        <v>1705000</v>
      </c>
    </row>
    <row r="113" spans="1:26" ht="15" customHeight="1">
      <c r="A113" s="330"/>
      <c r="B113" s="330"/>
      <c r="C113" s="308"/>
      <c r="D113" s="445"/>
      <c r="E113" s="441"/>
      <c r="F113" s="444"/>
      <c r="G113" s="448"/>
      <c r="H113" s="411"/>
      <c r="I113" s="450"/>
      <c r="J113" s="444"/>
      <c r="K113" s="372" t="s">
        <v>144</v>
      </c>
      <c r="L113" s="370" t="s">
        <v>1279</v>
      </c>
      <c r="M113" s="371" t="s">
        <v>1372</v>
      </c>
      <c r="N113" s="373"/>
      <c r="P113" s="345"/>
      <c r="U113" s="346"/>
      <c r="Y113" s="345" t="s">
        <v>145</v>
      </c>
      <c r="Z113" s="345">
        <v>1705000</v>
      </c>
    </row>
    <row r="114" spans="1:26" ht="45" customHeight="1">
      <c r="A114" s="330"/>
      <c r="B114" s="330"/>
      <c r="C114" s="308"/>
      <c r="D114" s="445"/>
      <c r="E114" s="441"/>
      <c r="F114" s="444"/>
      <c r="G114" s="448"/>
      <c r="H114" s="411"/>
      <c r="I114" s="450"/>
      <c r="J114" s="444"/>
      <c r="K114" s="372" t="s">
        <v>144</v>
      </c>
      <c r="L114" s="370" t="s">
        <v>1280</v>
      </c>
      <c r="M114" s="371" t="s">
        <v>1373</v>
      </c>
      <c r="N114" s="373"/>
      <c r="P114" s="345"/>
      <c r="U114" s="346"/>
      <c r="Y114" s="345" t="s">
        <v>145</v>
      </c>
      <c r="Z114" s="345">
        <v>1705000</v>
      </c>
    </row>
    <row r="115" spans="1:26" ht="15" hidden="1" customHeight="1">
      <c r="A115" s="330"/>
      <c r="B115" s="330"/>
      <c r="C115" s="308"/>
      <c r="D115" s="445"/>
      <c r="E115" s="441"/>
      <c r="F115" s="444"/>
      <c r="G115" s="448"/>
      <c r="H115" s="411"/>
      <c r="I115" s="451"/>
      <c r="J115" s="444"/>
      <c r="K115" s="323" t="s">
        <v>144</v>
      </c>
      <c r="L115" s="334"/>
      <c r="M115" s="374" t="s">
        <v>144</v>
      </c>
    </row>
    <row r="116" spans="1:26" ht="15" hidden="1" customHeight="1">
      <c r="A116" s="330"/>
      <c r="B116" s="330"/>
      <c r="C116" s="308"/>
      <c r="D116" s="445"/>
      <c r="E116" s="442"/>
      <c r="F116" s="444"/>
      <c r="G116" s="323"/>
      <c r="H116" s="334"/>
      <c r="I116" s="336" t="s">
        <v>144</v>
      </c>
      <c r="J116" s="334"/>
      <c r="K116" s="334" t="s">
        <v>144</v>
      </c>
      <c r="L116" s="334"/>
      <c r="M116" s="375"/>
    </row>
    <row r="117" spans="1:26" ht="15" hidden="1" customHeight="1">
      <c r="A117" s="376"/>
      <c r="B117" s="377"/>
      <c r="C117" s="426"/>
      <c r="D117" s="323"/>
      <c r="E117" s="378" t="s">
        <v>144</v>
      </c>
      <c r="F117" s="334"/>
      <c r="G117" s="334"/>
      <c r="H117" s="334"/>
      <c r="I117" s="334"/>
      <c r="J117" s="334"/>
      <c r="K117" s="334" t="s">
        <v>144</v>
      </c>
      <c r="L117" s="334"/>
      <c r="M117" s="375"/>
    </row>
    <row r="118" spans="1:26" ht="15" customHeight="1">
      <c r="C118" s="426"/>
      <c r="D118" s="379"/>
      <c r="E118" s="379"/>
      <c r="F118" s="379"/>
      <c r="G118" s="379"/>
      <c r="H118" s="379"/>
      <c r="I118" s="379"/>
      <c r="J118" s="379"/>
      <c r="K118" s="379" t="s">
        <v>144</v>
      </c>
      <c r="L118" s="379"/>
      <c r="M118" s="379"/>
    </row>
    <row r="119" spans="1:26" ht="37.5" customHeight="1"/>
    <row r="122" spans="1:26">
      <c r="I122" s="344" t="s">
        <v>386</v>
      </c>
    </row>
  </sheetData>
  <sheetProtection algorithmName="SHA-512" hashValue="+Fyc/1uqm38eLom80iuwIeCItfIhmneYtD1mutJYw5XCx5T7u6y1e73ebt+g35udT7Subse/qZM/1toT0HyCGw==" saltValue="Pc81bejjlomiaX1hr5HUIQ==" spinCount="100000" sheet="1" objects="1" scenarios="1" formatColumns="0" formatRows="0"/>
  <dataConsolidate link="1"/>
  <mergeCells count="30">
    <mergeCell ref="J22:J115"/>
    <mergeCell ref="J18:M18"/>
    <mergeCell ref="G20:H20"/>
    <mergeCell ref="K20:L20"/>
    <mergeCell ref="K19:L19"/>
    <mergeCell ref="G19:H19"/>
    <mergeCell ref="C117:C118"/>
    <mergeCell ref="B12:D12"/>
    <mergeCell ref="B13:D13"/>
    <mergeCell ref="E22:E116"/>
    <mergeCell ref="F22:F116"/>
    <mergeCell ref="D22:D116"/>
    <mergeCell ref="F18:I18"/>
    <mergeCell ref="G22:G115"/>
    <mergeCell ref="H22:H115"/>
    <mergeCell ref="I22:I115"/>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xr:uid="{00000000-0002-0000-0400-000000000000}">
      <formula1>900</formula1>
    </dataValidation>
    <dataValidation type="textLength" operator="lessThan" allowBlank="1" showInputMessage="1" showErrorMessage="1" error="Допускается ввод не более 900 символов!" sqref="M22:M114" xr:uid="{00000000-0002-0000-0400-000001000000}">
      <formula1>900</formula1>
    </dataValidation>
    <dataValidation type="list" showInputMessage="1" showErrorMessage="1" errorTitle="Ошибка" error="Выберите значение из списка" prompt="Выберите значение из списка" sqref="I22" xr:uid="{00000000-0002-0000-0400-000002000000}">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DS">
    <tabColor rgb="FFFFCC99"/>
  </sheetPr>
  <dimension ref="B3"/>
  <sheetViews>
    <sheetView showGridLines="0" zoomScaleNormal="100" workbookViewId="0"/>
  </sheetViews>
  <sheetFormatPr defaultRowHeight="11.25"/>
  <sheetData>
    <row r="3" spans="2:2">
      <c r="B3" t="s">
        <v>1195</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384</v>
      </c>
      <c r="C2" s="84" t="s">
        <v>201</v>
      </c>
    </row>
    <row r="3" spans="1:3">
      <c r="A3" s="84">
        <v>4190415</v>
      </c>
      <c r="B3" s="84" t="s">
        <v>385</v>
      </c>
      <c r="C3" s="84"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1D6B7-FA96-49F8-920F-85E2563BA44F}">
  <sheetPr codeName="List06"/>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1:21" s="134" customFormat="1" ht="15" hidden="1" customHeight="1">
      <c r="C1" s="167"/>
      <c r="G1" s="134">
        <v>4</v>
      </c>
      <c r="R1" s="177"/>
    </row>
    <row r="2" spans="1:21" s="134" customFormat="1" ht="15" hidden="1" customHeight="1">
      <c r="C2" s="167"/>
      <c r="R2" s="177"/>
    </row>
    <row r="3" spans="1:21" s="134" customFormat="1" ht="15" hidden="1" customHeight="1">
      <c r="C3" s="167"/>
      <c r="R3" s="177"/>
    </row>
    <row r="4" spans="1:21" ht="11.25" customHeight="1">
      <c r="A4" s="15"/>
    </row>
    <row r="5" spans="1:21">
      <c r="A5" s="15"/>
      <c r="D5" s="463" t="s">
        <v>258</v>
      </c>
      <c r="E5" s="463"/>
      <c r="F5" s="463"/>
      <c r="G5" s="463"/>
    </row>
    <row r="6" spans="1:21" ht="15" customHeight="1">
      <c r="A6" s="15"/>
      <c r="D6" s="464" t="str">
        <f>IF(org=0,"Не определено",org)</f>
        <v>АО "Орелгортеплоэнерго"</v>
      </c>
      <c r="E6" s="464"/>
      <c r="F6" s="464"/>
      <c r="G6" s="464"/>
    </row>
    <row r="7" spans="1:21" s="64" customFormat="1">
      <c r="D7" s="251"/>
      <c r="E7" s="219"/>
      <c r="F7" s="219"/>
      <c r="G7" s="219"/>
      <c r="U7" s="179"/>
    </row>
    <row r="8" spans="1:21" customFormat="1">
      <c r="C8" s="91">
        <v>22</v>
      </c>
      <c r="D8" s="459" t="s">
        <v>244</v>
      </c>
      <c r="E8" s="460"/>
      <c r="F8" s="460"/>
      <c r="G8" s="461"/>
      <c r="U8" s="183"/>
    </row>
    <row r="9" spans="1:21" ht="11.25" customHeight="1">
      <c r="D9" s="456" t="s">
        <v>233</v>
      </c>
      <c r="E9" s="456"/>
      <c r="F9" s="456"/>
      <c r="G9" s="457" t="s">
        <v>234</v>
      </c>
    </row>
    <row r="10" spans="1:21" ht="11.25" customHeight="1">
      <c r="D10" s="234" t="s">
        <v>25</v>
      </c>
      <c r="E10" s="137" t="s">
        <v>257</v>
      </c>
      <c r="F10" s="235" t="s">
        <v>223</v>
      </c>
      <c r="G10" s="458"/>
    </row>
    <row r="11" spans="1:21" ht="12" customHeight="1">
      <c r="D11" s="250" t="s">
        <v>26</v>
      </c>
      <c r="E11" s="236">
        <v>2</v>
      </c>
      <c r="F11" s="237">
        <v>3</v>
      </c>
      <c r="G11" s="238">
        <v>4</v>
      </c>
    </row>
    <row r="12" spans="1:21">
      <c r="D12" s="232">
        <v>1</v>
      </c>
      <c r="E12" s="239" t="s">
        <v>259</v>
      </c>
      <c r="F12" s="258" t="str">
        <f>IF(form_up_date="","",form_up_date)</f>
        <v>05.07.2023</v>
      </c>
      <c r="G12" s="260" t="s">
        <v>260</v>
      </c>
    </row>
    <row r="13" spans="1:21" ht="45">
      <c r="D13" s="232" t="s">
        <v>271</v>
      </c>
      <c r="E13" s="239" t="s">
        <v>261</v>
      </c>
      <c r="F13" s="258" t="s">
        <v>1281</v>
      </c>
      <c r="G13" s="225" t="s">
        <v>333</v>
      </c>
    </row>
    <row r="14" spans="1:21" ht="22.5">
      <c r="D14" s="232" t="s">
        <v>272</v>
      </c>
      <c r="E14" s="239" t="s">
        <v>262</v>
      </c>
      <c r="F14" s="258" t="s">
        <v>398</v>
      </c>
      <c r="G14" s="260" t="s">
        <v>263</v>
      </c>
    </row>
    <row r="15" spans="1:21" ht="22.5">
      <c r="D15" s="232" t="s">
        <v>273</v>
      </c>
      <c r="E15" s="239" t="s">
        <v>264</v>
      </c>
      <c r="F15" s="259" t="s">
        <v>265</v>
      </c>
      <c r="G15" s="225"/>
    </row>
    <row r="16" spans="1:21">
      <c r="D16" s="132" t="str">
        <f>D15&amp;".1"</f>
        <v>4.1.1</v>
      </c>
      <c r="E16" s="240" t="s">
        <v>3</v>
      </c>
      <c r="F16" s="258" t="str">
        <f>IF(region_name="","",region_name)</f>
        <v>Орловская область</v>
      </c>
      <c r="G16" s="260" t="s">
        <v>266</v>
      </c>
    </row>
    <row r="17" spans="3:21" ht="22.5">
      <c r="D17" s="232" t="s">
        <v>274</v>
      </c>
      <c r="E17" s="241" t="s">
        <v>267</v>
      </c>
      <c r="F17" s="258" t="s">
        <v>773</v>
      </c>
      <c r="G17" s="264" t="s">
        <v>268</v>
      </c>
    </row>
    <row r="18" spans="3:21" ht="56.25">
      <c r="D18" s="232" t="s">
        <v>275</v>
      </c>
      <c r="E18" s="242" t="s">
        <v>269</v>
      </c>
      <c r="F18" s="258" t="s">
        <v>1467</v>
      </c>
      <c r="G18" s="249" t="s">
        <v>332</v>
      </c>
    </row>
    <row r="19" spans="3:21" s="64" customFormat="1">
      <c r="D19" s="251"/>
      <c r="E19" s="219"/>
      <c r="F19" s="219"/>
      <c r="G19" s="219"/>
      <c r="U19" s="179"/>
    </row>
    <row r="20" spans="3:21" customFormat="1">
      <c r="C20" s="91">
        <v>23</v>
      </c>
      <c r="D20" s="459" t="s">
        <v>244</v>
      </c>
      <c r="E20" s="460"/>
      <c r="F20" s="460"/>
      <c r="G20" s="461"/>
      <c r="U20" s="183"/>
    </row>
    <row r="21" spans="3:21" ht="11.25" customHeight="1">
      <c r="D21" s="456" t="s">
        <v>233</v>
      </c>
      <c r="E21" s="456"/>
      <c r="F21" s="456"/>
      <c r="G21" s="457" t="s">
        <v>234</v>
      </c>
    </row>
    <row r="22" spans="3:21" ht="11.25" customHeight="1">
      <c r="D22" s="234" t="s">
        <v>25</v>
      </c>
      <c r="E22" s="137" t="s">
        <v>257</v>
      </c>
      <c r="F22" s="235" t="s">
        <v>223</v>
      </c>
      <c r="G22" s="458"/>
    </row>
    <row r="23" spans="3:21" ht="12" customHeight="1">
      <c r="D23" s="250" t="s">
        <v>26</v>
      </c>
      <c r="E23" s="236">
        <v>2</v>
      </c>
      <c r="F23" s="237">
        <v>3</v>
      </c>
      <c r="G23" s="238">
        <v>4</v>
      </c>
    </row>
    <row r="24" spans="3:21">
      <c r="D24" s="232">
        <v>1</v>
      </c>
      <c r="E24" s="239" t="s">
        <v>259</v>
      </c>
      <c r="F24" s="258" t="str">
        <f>IF(form_up_date="","",form_up_date)</f>
        <v>05.07.2023</v>
      </c>
      <c r="G24" s="260" t="s">
        <v>260</v>
      </c>
    </row>
    <row r="25" spans="3:21" ht="45">
      <c r="D25" s="232" t="s">
        <v>271</v>
      </c>
      <c r="E25" s="239" t="s">
        <v>261</v>
      </c>
      <c r="F25" s="258" t="s">
        <v>1282</v>
      </c>
      <c r="G25" s="225" t="s">
        <v>333</v>
      </c>
    </row>
    <row r="26" spans="3:21" ht="22.5">
      <c r="D26" s="232" t="s">
        <v>272</v>
      </c>
      <c r="E26" s="239" t="s">
        <v>262</v>
      </c>
      <c r="F26" s="258" t="s">
        <v>398</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773</v>
      </c>
      <c r="G29" s="264" t="s">
        <v>268</v>
      </c>
    </row>
    <row r="30" spans="3:21" ht="56.25">
      <c r="D30" s="232" t="s">
        <v>275</v>
      </c>
      <c r="E30" s="242" t="s">
        <v>269</v>
      </c>
      <c r="F30" s="258" t="s">
        <v>1467</v>
      </c>
      <c r="G30" s="249" t="s">
        <v>332</v>
      </c>
    </row>
    <row r="31" spans="3:21" s="64" customFormat="1">
      <c r="D31" s="251"/>
      <c r="E31" s="219"/>
      <c r="F31" s="219"/>
      <c r="G31" s="219"/>
      <c r="U31" s="179"/>
    </row>
    <row r="32" spans="3:21" customFormat="1">
      <c r="C32" s="91">
        <v>24</v>
      </c>
      <c r="D32" s="459" t="s">
        <v>244</v>
      </c>
      <c r="E32" s="460"/>
      <c r="F32" s="460"/>
      <c r="G32" s="461"/>
      <c r="U32" s="183"/>
    </row>
    <row r="33" spans="3:21" ht="11.25" customHeight="1">
      <c r="D33" s="456" t="s">
        <v>233</v>
      </c>
      <c r="E33" s="456"/>
      <c r="F33" s="456"/>
      <c r="G33" s="457" t="s">
        <v>234</v>
      </c>
    </row>
    <row r="34" spans="3:21" ht="11.25" customHeight="1">
      <c r="D34" s="234" t="s">
        <v>25</v>
      </c>
      <c r="E34" s="137" t="s">
        <v>257</v>
      </c>
      <c r="F34" s="235" t="s">
        <v>223</v>
      </c>
      <c r="G34" s="458"/>
    </row>
    <row r="35" spans="3:21" ht="12" customHeight="1">
      <c r="D35" s="250" t="s">
        <v>26</v>
      </c>
      <c r="E35" s="236">
        <v>2</v>
      </c>
      <c r="F35" s="237">
        <v>3</v>
      </c>
      <c r="G35" s="238">
        <v>4</v>
      </c>
    </row>
    <row r="36" spans="3:21">
      <c r="D36" s="232">
        <v>1</v>
      </c>
      <c r="E36" s="239" t="s">
        <v>259</v>
      </c>
      <c r="F36" s="258" t="str">
        <f>IF(form_up_date="","",form_up_date)</f>
        <v>05.07.2023</v>
      </c>
      <c r="G36" s="260" t="s">
        <v>260</v>
      </c>
    </row>
    <row r="37" spans="3:21" ht="45">
      <c r="D37" s="232" t="s">
        <v>271</v>
      </c>
      <c r="E37" s="239" t="s">
        <v>261</v>
      </c>
      <c r="F37" s="258" t="s">
        <v>1283</v>
      </c>
      <c r="G37" s="225" t="s">
        <v>333</v>
      </c>
    </row>
    <row r="38" spans="3:21" ht="22.5">
      <c r="D38" s="232" t="s">
        <v>272</v>
      </c>
      <c r="E38" s="239" t="s">
        <v>262</v>
      </c>
      <c r="F38" s="258" t="s">
        <v>398</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773</v>
      </c>
      <c r="G41" s="264" t="s">
        <v>268</v>
      </c>
    </row>
    <row r="42" spans="3:21" ht="56.25">
      <c r="D42" s="232" t="s">
        <v>275</v>
      </c>
      <c r="E42" s="242" t="s">
        <v>269</v>
      </c>
      <c r="F42" s="258" t="s">
        <v>1467</v>
      </c>
      <c r="G42" s="249" t="s">
        <v>332</v>
      </c>
    </row>
    <row r="43" spans="3:21" s="64" customFormat="1">
      <c r="D43" s="251"/>
      <c r="E43" s="219"/>
      <c r="F43" s="219"/>
      <c r="G43" s="219"/>
      <c r="U43" s="179"/>
    </row>
    <row r="44" spans="3:21" customFormat="1">
      <c r="C44" s="91">
        <v>25</v>
      </c>
      <c r="D44" s="459" t="s">
        <v>244</v>
      </c>
      <c r="E44" s="460"/>
      <c r="F44" s="460"/>
      <c r="G44" s="461"/>
      <c r="U44" s="183"/>
    </row>
    <row r="45" spans="3:21" ht="11.25" customHeight="1">
      <c r="D45" s="456" t="s">
        <v>233</v>
      </c>
      <c r="E45" s="456"/>
      <c r="F45" s="456"/>
      <c r="G45" s="457" t="s">
        <v>234</v>
      </c>
    </row>
    <row r="46" spans="3:21" ht="11.25" customHeight="1">
      <c r="D46" s="234" t="s">
        <v>25</v>
      </c>
      <c r="E46" s="137" t="s">
        <v>257</v>
      </c>
      <c r="F46" s="235" t="s">
        <v>223</v>
      </c>
      <c r="G46" s="458"/>
    </row>
    <row r="47" spans="3:21" ht="12" customHeight="1">
      <c r="D47" s="250" t="s">
        <v>26</v>
      </c>
      <c r="E47" s="236">
        <v>2</v>
      </c>
      <c r="F47" s="237">
        <v>3</v>
      </c>
      <c r="G47" s="238">
        <v>4</v>
      </c>
    </row>
    <row r="48" spans="3:21">
      <c r="D48" s="232">
        <v>1</v>
      </c>
      <c r="E48" s="239" t="s">
        <v>259</v>
      </c>
      <c r="F48" s="258" t="str">
        <f>IF(form_up_date="","",form_up_date)</f>
        <v>05.07.2023</v>
      </c>
      <c r="G48" s="260" t="s">
        <v>260</v>
      </c>
    </row>
    <row r="49" spans="3:21" ht="45">
      <c r="D49" s="232" t="s">
        <v>271</v>
      </c>
      <c r="E49" s="239" t="s">
        <v>261</v>
      </c>
      <c r="F49" s="258" t="s">
        <v>1284</v>
      </c>
      <c r="G49" s="225" t="s">
        <v>333</v>
      </c>
    </row>
    <row r="50" spans="3:21" ht="22.5">
      <c r="D50" s="232" t="s">
        <v>272</v>
      </c>
      <c r="E50" s="239" t="s">
        <v>262</v>
      </c>
      <c r="F50" s="258" t="s">
        <v>398</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773</v>
      </c>
      <c r="G53" s="264" t="s">
        <v>268</v>
      </c>
    </row>
    <row r="54" spans="3:21" ht="56.25">
      <c r="D54" s="232" t="s">
        <v>275</v>
      </c>
      <c r="E54" s="242" t="s">
        <v>269</v>
      </c>
      <c r="F54" s="258" t="s">
        <v>1467</v>
      </c>
      <c r="G54" s="249" t="s">
        <v>332</v>
      </c>
    </row>
    <row r="55" spans="3:21" s="64" customFormat="1">
      <c r="D55" s="251"/>
      <c r="E55" s="219"/>
      <c r="F55" s="219"/>
      <c r="G55" s="219"/>
      <c r="U55" s="179"/>
    </row>
    <row r="56" spans="3:21" customFormat="1">
      <c r="C56" s="91">
        <v>26</v>
      </c>
      <c r="D56" s="459" t="s">
        <v>244</v>
      </c>
      <c r="E56" s="460"/>
      <c r="F56" s="460"/>
      <c r="G56" s="461"/>
      <c r="U56" s="183"/>
    </row>
    <row r="57" spans="3:21" ht="11.25" customHeight="1">
      <c r="D57" s="456" t="s">
        <v>233</v>
      </c>
      <c r="E57" s="456"/>
      <c r="F57" s="456"/>
      <c r="G57" s="457" t="s">
        <v>234</v>
      </c>
    </row>
    <row r="58" spans="3:21" ht="11.25" customHeight="1">
      <c r="D58" s="234" t="s">
        <v>25</v>
      </c>
      <c r="E58" s="137" t="s">
        <v>257</v>
      </c>
      <c r="F58" s="235" t="s">
        <v>223</v>
      </c>
      <c r="G58" s="458"/>
    </row>
    <row r="59" spans="3:21" ht="12" customHeight="1">
      <c r="D59" s="250" t="s">
        <v>26</v>
      </c>
      <c r="E59" s="236">
        <v>2</v>
      </c>
      <c r="F59" s="237">
        <v>3</v>
      </c>
      <c r="G59" s="238">
        <v>4</v>
      </c>
    </row>
    <row r="60" spans="3:21">
      <c r="D60" s="232">
        <v>1</v>
      </c>
      <c r="E60" s="239" t="s">
        <v>259</v>
      </c>
      <c r="F60" s="258" t="str">
        <f>IF(form_up_date="","",form_up_date)</f>
        <v>05.07.2023</v>
      </c>
      <c r="G60" s="260" t="s">
        <v>260</v>
      </c>
    </row>
    <row r="61" spans="3:21" ht="45">
      <c r="D61" s="232" t="s">
        <v>271</v>
      </c>
      <c r="E61" s="239" t="s">
        <v>261</v>
      </c>
      <c r="F61" s="258" t="s">
        <v>1285</v>
      </c>
      <c r="G61" s="225" t="s">
        <v>333</v>
      </c>
    </row>
    <row r="62" spans="3:21" ht="22.5">
      <c r="D62" s="232" t="s">
        <v>272</v>
      </c>
      <c r="E62" s="239" t="s">
        <v>262</v>
      </c>
      <c r="F62" s="258" t="s">
        <v>398</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773</v>
      </c>
      <c r="G65" s="264" t="s">
        <v>268</v>
      </c>
    </row>
    <row r="66" spans="3:21" ht="56.25">
      <c r="D66" s="232" t="s">
        <v>275</v>
      </c>
      <c r="E66" s="242" t="s">
        <v>269</v>
      </c>
      <c r="F66" s="258" t="s">
        <v>1467</v>
      </c>
      <c r="G66" s="249" t="s">
        <v>332</v>
      </c>
    </row>
    <row r="67" spans="3:21" s="64" customFormat="1">
      <c r="D67" s="251"/>
      <c r="E67" s="219"/>
      <c r="F67" s="219"/>
      <c r="G67" s="219"/>
      <c r="U67" s="179"/>
    </row>
    <row r="68" spans="3:21" customFormat="1">
      <c r="C68" s="91">
        <v>27</v>
      </c>
      <c r="D68" s="459" t="s">
        <v>244</v>
      </c>
      <c r="E68" s="460"/>
      <c r="F68" s="460"/>
      <c r="G68" s="461"/>
      <c r="U68" s="183"/>
    </row>
    <row r="69" spans="3:21" ht="11.25" customHeight="1">
      <c r="D69" s="456" t="s">
        <v>233</v>
      </c>
      <c r="E69" s="456"/>
      <c r="F69" s="456"/>
      <c r="G69" s="457" t="s">
        <v>234</v>
      </c>
    </row>
    <row r="70" spans="3:21" ht="11.25" customHeight="1">
      <c r="D70" s="234" t="s">
        <v>25</v>
      </c>
      <c r="E70" s="137" t="s">
        <v>257</v>
      </c>
      <c r="F70" s="235" t="s">
        <v>223</v>
      </c>
      <c r="G70" s="458"/>
    </row>
    <row r="71" spans="3:21" ht="12" customHeight="1">
      <c r="D71" s="250" t="s">
        <v>26</v>
      </c>
      <c r="E71" s="236">
        <v>2</v>
      </c>
      <c r="F71" s="237">
        <v>3</v>
      </c>
      <c r="G71" s="238">
        <v>4</v>
      </c>
    </row>
    <row r="72" spans="3:21">
      <c r="D72" s="232">
        <v>1</v>
      </c>
      <c r="E72" s="239" t="s">
        <v>259</v>
      </c>
      <c r="F72" s="258" t="str">
        <f>IF(form_up_date="","",form_up_date)</f>
        <v>05.07.2023</v>
      </c>
      <c r="G72" s="260" t="s">
        <v>260</v>
      </c>
    </row>
    <row r="73" spans="3:21" ht="45">
      <c r="D73" s="232" t="s">
        <v>271</v>
      </c>
      <c r="E73" s="239" t="s">
        <v>261</v>
      </c>
      <c r="F73" s="258" t="s">
        <v>1286</v>
      </c>
      <c r="G73" s="225" t="s">
        <v>333</v>
      </c>
    </row>
    <row r="74" spans="3:21" ht="22.5">
      <c r="D74" s="232" t="s">
        <v>272</v>
      </c>
      <c r="E74" s="239" t="s">
        <v>262</v>
      </c>
      <c r="F74" s="258" t="s">
        <v>398</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773</v>
      </c>
      <c r="G77" s="264" t="s">
        <v>268</v>
      </c>
    </row>
    <row r="78" spans="3:21" ht="56.25">
      <c r="D78" s="232" t="s">
        <v>275</v>
      </c>
      <c r="E78" s="242" t="s">
        <v>269</v>
      </c>
      <c r="F78" s="258" t="s">
        <v>1467</v>
      </c>
      <c r="G78" s="249" t="s">
        <v>332</v>
      </c>
    </row>
    <row r="79" spans="3:21" s="64" customFormat="1">
      <c r="D79" s="251"/>
      <c r="E79" s="219"/>
      <c r="F79" s="219"/>
      <c r="G79" s="219"/>
      <c r="U79" s="179"/>
    </row>
    <row r="80" spans="3:21" customFormat="1">
      <c r="C80" s="91">
        <v>28</v>
      </c>
      <c r="D80" s="459" t="s">
        <v>244</v>
      </c>
      <c r="E80" s="460"/>
      <c r="F80" s="460"/>
      <c r="G80" s="461"/>
      <c r="U80" s="183"/>
    </row>
    <row r="81" spans="3:21" ht="11.25" customHeight="1">
      <c r="D81" s="456" t="s">
        <v>233</v>
      </c>
      <c r="E81" s="456"/>
      <c r="F81" s="456"/>
      <c r="G81" s="457" t="s">
        <v>234</v>
      </c>
    </row>
    <row r="82" spans="3:21" ht="11.25" customHeight="1">
      <c r="D82" s="234" t="s">
        <v>25</v>
      </c>
      <c r="E82" s="137" t="s">
        <v>257</v>
      </c>
      <c r="F82" s="235" t="s">
        <v>223</v>
      </c>
      <c r="G82" s="458"/>
    </row>
    <row r="83" spans="3:21" ht="12" customHeight="1">
      <c r="D83" s="250" t="s">
        <v>26</v>
      </c>
      <c r="E83" s="236">
        <v>2</v>
      </c>
      <c r="F83" s="237">
        <v>3</v>
      </c>
      <c r="G83" s="238">
        <v>4</v>
      </c>
    </row>
    <row r="84" spans="3:21">
      <c r="D84" s="232">
        <v>1</v>
      </c>
      <c r="E84" s="239" t="s">
        <v>259</v>
      </c>
      <c r="F84" s="258" t="str">
        <f>IF(form_up_date="","",form_up_date)</f>
        <v>05.07.2023</v>
      </c>
      <c r="G84" s="260" t="s">
        <v>260</v>
      </c>
    </row>
    <row r="85" spans="3:21" ht="45">
      <c r="D85" s="232" t="s">
        <v>271</v>
      </c>
      <c r="E85" s="239" t="s">
        <v>261</v>
      </c>
      <c r="F85" s="258" t="s">
        <v>1287</v>
      </c>
      <c r="G85" s="225" t="s">
        <v>333</v>
      </c>
    </row>
    <row r="86" spans="3:21" ht="22.5">
      <c r="D86" s="232" t="s">
        <v>272</v>
      </c>
      <c r="E86" s="239" t="s">
        <v>262</v>
      </c>
      <c r="F86" s="258" t="s">
        <v>398</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773</v>
      </c>
      <c r="G89" s="264" t="s">
        <v>268</v>
      </c>
    </row>
    <row r="90" spans="3:21" ht="56.25">
      <c r="D90" s="232" t="s">
        <v>275</v>
      </c>
      <c r="E90" s="242" t="s">
        <v>269</v>
      </c>
      <c r="F90" s="258" t="s">
        <v>1467</v>
      </c>
      <c r="G90" s="249" t="s">
        <v>332</v>
      </c>
    </row>
    <row r="91" spans="3:21" s="64" customFormat="1">
      <c r="D91" s="251"/>
      <c r="E91" s="219"/>
      <c r="F91" s="219"/>
      <c r="G91" s="219"/>
      <c r="U91" s="179"/>
    </row>
    <row r="92" spans="3:21" customFormat="1">
      <c r="C92" s="91">
        <v>29</v>
      </c>
      <c r="D92" s="459" t="s">
        <v>244</v>
      </c>
      <c r="E92" s="460"/>
      <c r="F92" s="460"/>
      <c r="G92" s="461"/>
      <c r="U92" s="183"/>
    </row>
    <row r="93" spans="3:21" ht="11.25" customHeight="1">
      <c r="D93" s="456" t="s">
        <v>233</v>
      </c>
      <c r="E93" s="456"/>
      <c r="F93" s="456"/>
      <c r="G93" s="457" t="s">
        <v>234</v>
      </c>
    </row>
    <row r="94" spans="3:21" ht="11.25" customHeight="1">
      <c r="D94" s="234" t="s">
        <v>25</v>
      </c>
      <c r="E94" s="137" t="s">
        <v>257</v>
      </c>
      <c r="F94" s="235" t="s">
        <v>223</v>
      </c>
      <c r="G94" s="458"/>
    </row>
    <row r="95" spans="3:21" ht="12" customHeight="1">
      <c r="D95" s="250" t="s">
        <v>26</v>
      </c>
      <c r="E95" s="236">
        <v>2</v>
      </c>
      <c r="F95" s="237">
        <v>3</v>
      </c>
      <c r="G95" s="238">
        <v>4</v>
      </c>
    </row>
    <row r="96" spans="3:21">
      <c r="D96" s="232">
        <v>1</v>
      </c>
      <c r="E96" s="239" t="s">
        <v>259</v>
      </c>
      <c r="F96" s="258" t="str">
        <f>IF(form_up_date="","",form_up_date)</f>
        <v>05.07.2023</v>
      </c>
      <c r="G96" s="260" t="s">
        <v>260</v>
      </c>
    </row>
    <row r="97" spans="3:21" ht="45">
      <c r="D97" s="232" t="s">
        <v>271</v>
      </c>
      <c r="E97" s="239" t="s">
        <v>261</v>
      </c>
      <c r="F97" s="258" t="s">
        <v>1288</v>
      </c>
      <c r="G97" s="225" t="s">
        <v>333</v>
      </c>
    </row>
    <row r="98" spans="3:21" ht="22.5">
      <c r="D98" s="232" t="s">
        <v>272</v>
      </c>
      <c r="E98" s="239" t="s">
        <v>262</v>
      </c>
      <c r="F98" s="258" t="s">
        <v>398</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773</v>
      </c>
      <c r="G101" s="264" t="s">
        <v>268</v>
      </c>
    </row>
    <row r="102" spans="3:21" ht="56.25">
      <c r="D102" s="232" t="s">
        <v>275</v>
      </c>
      <c r="E102" s="242" t="s">
        <v>269</v>
      </c>
      <c r="F102" s="258" t="s">
        <v>1467</v>
      </c>
      <c r="G102" s="249" t="s">
        <v>332</v>
      </c>
    </row>
    <row r="103" spans="3:21" s="64" customFormat="1">
      <c r="D103" s="251"/>
      <c r="E103" s="219"/>
      <c r="F103" s="219"/>
      <c r="G103" s="219"/>
      <c r="U103" s="179"/>
    </row>
    <row r="104" spans="3:21" customFormat="1">
      <c r="C104" s="91">
        <v>30</v>
      </c>
      <c r="D104" s="459" t="s">
        <v>244</v>
      </c>
      <c r="E104" s="460"/>
      <c r="F104" s="460"/>
      <c r="G104" s="461"/>
      <c r="U104" s="183"/>
    </row>
    <row r="105" spans="3:21" ht="11.25" customHeight="1">
      <c r="D105" s="456" t="s">
        <v>233</v>
      </c>
      <c r="E105" s="456"/>
      <c r="F105" s="456"/>
      <c r="G105" s="457" t="s">
        <v>234</v>
      </c>
    </row>
    <row r="106" spans="3:21" ht="11.25" customHeight="1">
      <c r="D106" s="234" t="s">
        <v>25</v>
      </c>
      <c r="E106" s="137" t="s">
        <v>257</v>
      </c>
      <c r="F106" s="235" t="s">
        <v>223</v>
      </c>
      <c r="G106" s="458"/>
    </row>
    <row r="107" spans="3:21" ht="12" customHeight="1">
      <c r="D107" s="250" t="s">
        <v>26</v>
      </c>
      <c r="E107" s="236">
        <v>2</v>
      </c>
      <c r="F107" s="237">
        <v>3</v>
      </c>
      <c r="G107" s="238">
        <v>4</v>
      </c>
    </row>
    <row r="108" spans="3:21">
      <c r="D108" s="232">
        <v>1</v>
      </c>
      <c r="E108" s="239" t="s">
        <v>259</v>
      </c>
      <c r="F108" s="258" t="str">
        <f>IF(form_up_date="","",form_up_date)</f>
        <v>05.07.2023</v>
      </c>
      <c r="G108" s="260" t="s">
        <v>260</v>
      </c>
    </row>
    <row r="109" spans="3:21" ht="45">
      <c r="D109" s="232" t="s">
        <v>271</v>
      </c>
      <c r="E109" s="239" t="s">
        <v>261</v>
      </c>
      <c r="F109" s="258" t="s">
        <v>1289</v>
      </c>
      <c r="G109" s="225" t="s">
        <v>333</v>
      </c>
    </row>
    <row r="110" spans="3:21" ht="22.5">
      <c r="D110" s="232" t="s">
        <v>272</v>
      </c>
      <c r="E110" s="239" t="s">
        <v>262</v>
      </c>
      <c r="F110" s="258" t="s">
        <v>398</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773</v>
      </c>
      <c r="G113" s="264" t="s">
        <v>268</v>
      </c>
    </row>
    <row r="114" spans="3:21" ht="56.25">
      <c r="D114" s="232" t="s">
        <v>275</v>
      </c>
      <c r="E114" s="242" t="s">
        <v>269</v>
      </c>
      <c r="F114" s="258" t="s">
        <v>1467</v>
      </c>
      <c r="G114" s="249" t="s">
        <v>332</v>
      </c>
    </row>
    <row r="115" spans="3:21" s="64" customFormat="1">
      <c r="D115" s="251"/>
      <c r="E115" s="219"/>
      <c r="F115" s="219"/>
      <c r="G115" s="219"/>
      <c r="U115" s="179"/>
    </row>
    <row r="116" spans="3:21" customFormat="1">
      <c r="C116" s="91">
        <v>31</v>
      </c>
      <c r="D116" s="459" t="s">
        <v>244</v>
      </c>
      <c r="E116" s="460"/>
      <c r="F116" s="460"/>
      <c r="G116" s="461"/>
      <c r="U116" s="183"/>
    </row>
    <row r="117" spans="3:21" ht="11.25" customHeight="1">
      <c r="D117" s="456" t="s">
        <v>233</v>
      </c>
      <c r="E117" s="456"/>
      <c r="F117" s="456"/>
      <c r="G117" s="457" t="s">
        <v>234</v>
      </c>
    </row>
    <row r="118" spans="3:21" ht="11.25" customHeight="1">
      <c r="D118" s="234" t="s">
        <v>25</v>
      </c>
      <c r="E118" s="137" t="s">
        <v>257</v>
      </c>
      <c r="F118" s="235" t="s">
        <v>223</v>
      </c>
      <c r="G118" s="458"/>
    </row>
    <row r="119" spans="3:21" ht="12" customHeight="1">
      <c r="D119" s="250" t="s">
        <v>26</v>
      </c>
      <c r="E119" s="236">
        <v>2</v>
      </c>
      <c r="F119" s="237">
        <v>3</v>
      </c>
      <c r="G119" s="238">
        <v>4</v>
      </c>
    </row>
    <row r="120" spans="3:21">
      <c r="D120" s="232">
        <v>1</v>
      </c>
      <c r="E120" s="239" t="s">
        <v>259</v>
      </c>
      <c r="F120" s="258" t="str">
        <f>IF(form_up_date="","",form_up_date)</f>
        <v>05.07.2023</v>
      </c>
      <c r="G120" s="260" t="s">
        <v>260</v>
      </c>
    </row>
    <row r="121" spans="3:21" ht="45">
      <c r="D121" s="232" t="s">
        <v>271</v>
      </c>
      <c r="E121" s="239" t="s">
        <v>261</v>
      </c>
      <c r="F121" s="258" t="s">
        <v>1290</v>
      </c>
      <c r="G121" s="225" t="s">
        <v>333</v>
      </c>
    </row>
    <row r="122" spans="3:21" ht="22.5">
      <c r="D122" s="232" t="s">
        <v>272</v>
      </c>
      <c r="E122" s="239" t="s">
        <v>262</v>
      </c>
      <c r="F122" s="258" t="s">
        <v>398</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773</v>
      </c>
      <c r="G125" s="264" t="s">
        <v>268</v>
      </c>
    </row>
    <row r="126" spans="3:21" ht="56.25">
      <c r="D126" s="232" t="s">
        <v>275</v>
      </c>
      <c r="E126" s="242" t="s">
        <v>269</v>
      </c>
      <c r="F126" s="258" t="s">
        <v>1467</v>
      </c>
      <c r="G126" s="249" t="s">
        <v>332</v>
      </c>
    </row>
    <row r="127" spans="3:21" s="64" customFormat="1">
      <c r="D127" s="251"/>
      <c r="E127" s="219"/>
      <c r="F127" s="219"/>
      <c r="G127" s="219"/>
      <c r="U127" s="179"/>
    </row>
    <row r="128" spans="3:21" customFormat="1">
      <c r="C128" s="91">
        <v>32</v>
      </c>
      <c r="D128" s="459" t="s">
        <v>244</v>
      </c>
      <c r="E128" s="460"/>
      <c r="F128" s="460"/>
      <c r="G128" s="461"/>
      <c r="U128" s="183"/>
    </row>
    <row r="129" spans="3:21" ht="11.25" customHeight="1">
      <c r="D129" s="456" t="s">
        <v>233</v>
      </c>
      <c r="E129" s="456"/>
      <c r="F129" s="456"/>
      <c r="G129" s="457" t="s">
        <v>234</v>
      </c>
    </row>
    <row r="130" spans="3:21" ht="11.25" customHeight="1">
      <c r="D130" s="234" t="s">
        <v>25</v>
      </c>
      <c r="E130" s="137" t="s">
        <v>257</v>
      </c>
      <c r="F130" s="235" t="s">
        <v>223</v>
      </c>
      <c r="G130" s="458"/>
    </row>
    <row r="131" spans="3:21" ht="12" customHeight="1">
      <c r="D131" s="250" t="s">
        <v>26</v>
      </c>
      <c r="E131" s="236">
        <v>2</v>
      </c>
      <c r="F131" s="237">
        <v>3</v>
      </c>
      <c r="G131" s="238">
        <v>4</v>
      </c>
    </row>
    <row r="132" spans="3:21">
      <c r="D132" s="232">
        <v>1</v>
      </c>
      <c r="E132" s="239" t="s">
        <v>259</v>
      </c>
      <c r="F132" s="258" t="str">
        <f>IF(form_up_date="","",form_up_date)</f>
        <v>05.07.2023</v>
      </c>
      <c r="G132" s="260" t="s">
        <v>260</v>
      </c>
    </row>
    <row r="133" spans="3:21" ht="45">
      <c r="D133" s="232" t="s">
        <v>271</v>
      </c>
      <c r="E133" s="239" t="s">
        <v>261</v>
      </c>
      <c r="F133" s="258" t="s">
        <v>1291</v>
      </c>
      <c r="G133" s="225" t="s">
        <v>333</v>
      </c>
    </row>
    <row r="134" spans="3:21" ht="22.5">
      <c r="D134" s="232" t="s">
        <v>272</v>
      </c>
      <c r="E134" s="239" t="s">
        <v>262</v>
      </c>
      <c r="F134" s="258" t="s">
        <v>398</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773</v>
      </c>
      <c r="G137" s="264" t="s">
        <v>268</v>
      </c>
    </row>
    <row r="138" spans="3:21" ht="56.25">
      <c r="D138" s="232" t="s">
        <v>275</v>
      </c>
      <c r="E138" s="242" t="s">
        <v>269</v>
      </c>
      <c r="F138" s="258" t="s">
        <v>1467</v>
      </c>
      <c r="G138" s="249" t="s">
        <v>332</v>
      </c>
    </row>
    <row r="139" spans="3:21" s="64" customFormat="1">
      <c r="D139" s="251"/>
      <c r="E139" s="219"/>
      <c r="F139" s="219"/>
      <c r="G139" s="219"/>
      <c r="U139" s="179"/>
    </row>
    <row r="140" spans="3:21" customFormat="1">
      <c r="C140" s="91">
        <v>33</v>
      </c>
      <c r="D140" s="459" t="s">
        <v>244</v>
      </c>
      <c r="E140" s="460"/>
      <c r="F140" s="460"/>
      <c r="G140" s="461"/>
      <c r="U140" s="183"/>
    </row>
    <row r="141" spans="3:21" ht="11.25" customHeight="1">
      <c r="D141" s="456" t="s">
        <v>233</v>
      </c>
      <c r="E141" s="456"/>
      <c r="F141" s="456"/>
      <c r="G141" s="457" t="s">
        <v>234</v>
      </c>
    </row>
    <row r="142" spans="3:21" ht="11.25" customHeight="1">
      <c r="D142" s="234" t="s">
        <v>25</v>
      </c>
      <c r="E142" s="137" t="s">
        <v>257</v>
      </c>
      <c r="F142" s="235" t="s">
        <v>223</v>
      </c>
      <c r="G142" s="458"/>
    </row>
    <row r="143" spans="3:21" ht="12" customHeight="1">
      <c r="D143" s="250" t="s">
        <v>26</v>
      </c>
      <c r="E143" s="236">
        <v>2</v>
      </c>
      <c r="F143" s="237">
        <v>3</v>
      </c>
      <c r="G143" s="238">
        <v>4</v>
      </c>
    </row>
    <row r="144" spans="3:21">
      <c r="D144" s="232">
        <v>1</v>
      </c>
      <c r="E144" s="239" t="s">
        <v>259</v>
      </c>
      <c r="F144" s="258" t="str">
        <f>IF(form_up_date="","",form_up_date)</f>
        <v>05.07.2023</v>
      </c>
      <c r="G144" s="260" t="s">
        <v>260</v>
      </c>
    </row>
    <row r="145" spans="3:21" ht="45">
      <c r="D145" s="232" t="s">
        <v>271</v>
      </c>
      <c r="E145" s="239" t="s">
        <v>261</v>
      </c>
      <c r="F145" s="258" t="s">
        <v>1292</v>
      </c>
      <c r="G145" s="225" t="s">
        <v>333</v>
      </c>
    </row>
    <row r="146" spans="3:21" ht="22.5">
      <c r="D146" s="232" t="s">
        <v>272</v>
      </c>
      <c r="E146" s="239" t="s">
        <v>262</v>
      </c>
      <c r="F146" s="258" t="s">
        <v>398</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773</v>
      </c>
      <c r="G149" s="264" t="s">
        <v>268</v>
      </c>
    </row>
    <row r="150" spans="3:21" ht="56.25">
      <c r="D150" s="232" t="s">
        <v>275</v>
      </c>
      <c r="E150" s="242" t="s">
        <v>269</v>
      </c>
      <c r="F150" s="258" t="s">
        <v>1467</v>
      </c>
      <c r="G150" s="249" t="s">
        <v>332</v>
      </c>
    </row>
    <row r="151" spans="3:21" s="64" customFormat="1">
      <c r="D151" s="251"/>
      <c r="E151" s="219"/>
      <c r="F151" s="219"/>
      <c r="G151" s="219"/>
      <c r="U151" s="179"/>
    </row>
    <row r="152" spans="3:21" customFormat="1">
      <c r="C152" s="91">
        <v>34</v>
      </c>
      <c r="D152" s="459" t="s">
        <v>244</v>
      </c>
      <c r="E152" s="460"/>
      <c r="F152" s="460"/>
      <c r="G152" s="461"/>
      <c r="U152" s="183"/>
    </row>
    <row r="153" spans="3:21" ht="11.25" customHeight="1">
      <c r="D153" s="456" t="s">
        <v>233</v>
      </c>
      <c r="E153" s="456"/>
      <c r="F153" s="456"/>
      <c r="G153" s="457" t="s">
        <v>234</v>
      </c>
    </row>
    <row r="154" spans="3:21" ht="11.25" customHeight="1">
      <c r="D154" s="234" t="s">
        <v>25</v>
      </c>
      <c r="E154" s="137" t="s">
        <v>257</v>
      </c>
      <c r="F154" s="235" t="s">
        <v>223</v>
      </c>
      <c r="G154" s="458"/>
    </row>
    <row r="155" spans="3:21" ht="12" customHeight="1">
      <c r="D155" s="250" t="s">
        <v>26</v>
      </c>
      <c r="E155" s="236">
        <v>2</v>
      </c>
      <c r="F155" s="237">
        <v>3</v>
      </c>
      <c r="G155" s="238">
        <v>4</v>
      </c>
    </row>
    <row r="156" spans="3:21">
      <c r="D156" s="232">
        <v>1</v>
      </c>
      <c r="E156" s="239" t="s">
        <v>259</v>
      </c>
      <c r="F156" s="258" t="str">
        <f>IF(form_up_date="","",form_up_date)</f>
        <v>05.07.2023</v>
      </c>
      <c r="G156" s="260" t="s">
        <v>260</v>
      </c>
    </row>
    <row r="157" spans="3:21" ht="45">
      <c r="D157" s="232" t="s">
        <v>271</v>
      </c>
      <c r="E157" s="239" t="s">
        <v>261</v>
      </c>
      <c r="F157" s="258" t="s">
        <v>1293</v>
      </c>
      <c r="G157" s="225" t="s">
        <v>333</v>
      </c>
    </row>
    <row r="158" spans="3:21" ht="22.5">
      <c r="D158" s="232" t="s">
        <v>272</v>
      </c>
      <c r="E158" s="239" t="s">
        <v>262</v>
      </c>
      <c r="F158" s="258" t="s">
        <v>398</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773</v>
      </c>
      <c r="G161" s="264" t="s">
        <v>268</v>
      </c>
    </row>
    <row r="162" spans="3:21" ht="56.25">
      <c r="D162" s="232" t="s">
        <v>275</v>
      </c>
      <c r="E162" s="242" t="s">
        <v>269</v>
      </c>
      <c r="F162" s="258" t="s">
        <v>1467</v>
      </c>
      <c r="G162" s="249" t="s">
        <v>332</v>
      </c>
    </row>
    <row r="163" spans="3:21" s="64" customFormat="1">
      <c r="D163" s="251"/>
      <c r="E163" s="219"/>
      <c r="F163" s="219"/>
      <c r="G163" s="219"/>
      <c r="U163" s="179"/>
    </row>
    <row r="164" spans="3:21" customFormat="1">
      <c r="C164" s="91">
        <v>35</v>
      </c>
      <c r="D164" s="459" t="s">
        <v>244</v>
      </c>
      <c r="E164" s="460"/>
      <c r="F164" s="460"/>
      <c r="G164" s="461"/>
      <c r="U164" s="183"/>
    </row>
    <row r="165" spans="3:21" ht="11.25" customHeight="1">
      <c r="D165" s="456" t="s">
        <v>233</v>
      </c>
      <c r="E165" s="456"/>
      <c r="F165" s="456"/>
      <c r="G165" s="457" t="s">
        <v>234</v>
      </c>
    </row>
    <row r="166" spans="3:21" ht="11.25" customHeight="1">
      <c r="D166" s="234" t="s">
        <v>25</v>
      </c>
      <c r="E166" s="137" t="s">
        <v>257</v>
      </c>
      <c r="F166" s="235" t="s">
        <v>223</v>
      </c>
      <c r="G166" s="458"/>
    </row>
    <row r="167" spans="3:21" ht="12" customHeight="1">
      <c r="D167" s="250" t="s">
        <v>26</v>
      </c>
      <c r="E167" s="236">
        <v>2</v>
      </c>
      <c r="F167" s="237">
        <v>3</v>
      </c>
      <c r="G167" s="238">
        <v>4</v>
      </c>
    </row>
    <row r="168" spans="3:21">
      <c r="D168" s="232">
        <v>1</v>
      </c>
      <c r="E168" s="239" t="s">
        <v>259</v>
      </c>
      <c r="F168" s="258" t="str">
        <f>IF(form_up_date="","",form_up_date)</f>
        <v>05.07.2023</v>
      </c>
      <c r="G168" s="260" t="s">
        <v>260</v>
      </c>
    </row>
    <row r="169" spans="3:21" ht="45">
      <c r="D169" s="232" t="s">
        <v>271</v>
      </c>
      <c r="E169" s="239" t="s">
        <v>261</v>
      </c>
      <c r="F169" s="258" t="s">
        <v>1294</v>
      </c>
      <c r="G169" s="225" t="s">
        <v>333</v>
      </c>
    </row>
    <row r="170" spans="3:21" ht="22.5">
      <c r="D170" s="232" t="s">
        <v>272</v>
      </c>
      <c r="E170" s="239" t="s">
        <v>262</v>
      </c>
      <c r="F170" s="258" t="s">
        <v>398</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773</v>
      </c>
      <c r="G173" s="264" t="s">
        <v>268</v>
      </c>
    </row>
    <row r="174" spans="3:21" ht="56.25">
      <c r="D174" s="232" t="s">
        <v>275</v>
      </c>
      <c r="E174" s="242" t="s">
        <v>269</v>
      </c>
      <c r="F174" s="258" t="s">
        <v>1467</v>
      </c>
      <c r="G174" s="249" t="s">
        <v>332</v>
      </c>
    </row>
    <row r="175" spans="3:21" s="64" customFormat="1">
      <c r="D175" s="251"/>
      <c r="E175" s="219"/>
      <c r="F175" s="219"/>
      <c r="G175" s="219"/>
      <c r="U175" s="179"/>
    </row>
    <row r="176" spans="3:21" customFormat="1">
      <c r="C176" s="91">
        <v>36</v>
      </c>
      <c r="D176" s="459" t="s">
        <v>244</v>
      </c>
      <c r="E176" s="460"/>
      <c r="F176" s="460"/>
      <c r="G176" s="461"/>
      <c r="U176" s="183"/>
    </row>
    <row r="177" spans="3:21" ht="11.25" customHeight="1">
      <c r="D177" s="456" t="s">
        <v>233</v>
      </c>
      <c r="E177" s="456"/>
      <c r="F177" s="456"/>
      <c r="G177" s="457" t="s">
        <v>234</v>
      </c>
    </row>
    <row r="178" spans="3:21" ht="11.25" customHeight="1">
      <c r="D178" s="234" t="s">
        <v>25</v>
      </c>
      <c r="E178" s="137" t="s">
        <v>257</v>
      </c>
      <c r="F178" s="235" t="s">
        <v>223</v>
      </c>
      <c r="G178" s="458"/>
    </row>
    <row r="179" spans="3:21" ht="12" customHeight="1">
      <c r="D179" s="250" t="s">
        <v>26</v>
      </c>
      <c r="E179" s="236">
        <v>2</v>
      </c>
      <c r="F179" s="237">
        <v>3</v>
      </c>
      <c r="G179" s="238">
        <v>4</v>
      </c>
    </row>
    <row r="180" spans="3:21">
      <c r="D180" s="232">
        <v>1</v>
      </c>
      <c r="E180" s="239" t="s">
        <v>259</v>
      </c>
      <c r="F180" s="258" t="str">
        <f>IF(form_up_date="","",form_up_date)</f>
        <v>05.07.2023</v>
      </c>
      <c r="G180" s="260" t="s">
        <v>260</v>
      </c>
    </row>
    <row r="181" spans="3:21" ht="45">
      <c r="D181" s="232" t="s">
        <v>271</v>
      </c>
      <c r="E181" s="239" t="s">
        <v>261</v>
      </c>
      <c r="F181" s="258" t="s">
        <v>1295</v>
      </c>
      <c r="G181" s="225" t="s">
        <v>333</v>
      </c>
    </row>
    <row r="182" spans="3:21" ht="22.5">
      <c r="D182" s="232" t="s">
        <v>272</v>
      </c>
      <c r="E182" s="239" t="s">
        <v>262</v>
      </c>
      <c r="F182" s="258" t="s">
        <v>398</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773</v>
      </c>
      <c r="G185" s="264" t="s">
        <v>268</v>
      </c>
    </row>
    <row r="186" spans="3:21" ht="56.25">
      <c r="D186" s="232" t="s">
        <v>275</v>
      </c>
      <c r="E186" s="242" t="s">
        <v>269</v>
      </c>
      <c r="F186" s="258" t="s">
        <v>1467</v>
      </c>
      <c r="G186" s="249" t="s">
        <v>332</v>
      </c>
    </row>
    <row r="187" spans="3:21" s="64" customFormat="1">
      <c r="D187" s="251"/>
      <c r="E187" s="219"/>
      <c r="F187" s="219"/>
      <c r="G187" s="219"/>
      <c r="U187" s="179"/>
    </row>
    <row r="188" spans="3:21" customFormat="1">
      <c r="C188" s="91">
        <v>37</v>
      </c>
      <c r="D188" s="459" t="s">
        <v>244</v>
      </c>
      <c r="E188" s="460"/>
      <c r="F188" s="460"/>
      <c r="G188" s="461"/>
      <c r="U188" s="183"/>
    </row>
    <row r="189" spans="3:21" ht="11.25" customHeight="1">
      <c r="D189" s="456" t="s">
        <v>233</v>
      </c>
      <c r="E189" s="456"/>
      <c r="F189" s="456"/>
      <c r="G189" s="457" t="s">
        <v>234</v>
      </c>
    </row>
    <row r="190" spans="3:21" ht="11.25" customHeight="1">
      <c r="D190" s="234" t="s">
        <v>25</v>
      </c>
      <c r="E190" s="137" t="s">
        <v>257</v>
      </c>
      <c r="F190" s="235" t="s">
        <v>223</v>
      </c>
      <c r="G190" s="458"/>
    </row>
    <row r="191" spans="3:21" ht="12" customHeight="1">
      <c r="D191" s="250" t="s">
        <v>26</v>
      </c>
      <c r="E191" s="236">
        <v>2</v>
      </c>
      <c r="F191" s="237">
        <v>3</v>
      </c>
      <c r="G191" s="238">
        <v>4</v>
      </c>
    </row>
    <row r="192" spans="3:21">
      <c r="D192" s="232">
        <v>1</v>
      </c>
      <c r="E192" s="239" t="s">
        <v>259</v>
      </c>
      <c r="F192" s="258" t="str">
        <f>IF(form_up_date="","",form_up_date)</f>
        <v>05.07.2023</v>
      </c>
      <c r="G192" s="260" t="s">
        <v>260</v>
      </c>
    </row>
    <row r="193" spans="3:21" ht="45">
      <c r="D193" s="232" t="s">
        <v>271</v>
      </c>
      <c r="E193" s="239" t="s">
        <v>261</v>
      </c>
      <c r="F193" s="258" t="s">
        <v>1296</v>
      </c>
      <c r="G193" s="225" t="s">
        <v>333</v>
      </c>
    </row>
    <row r="194" spans="3:21" ht="22.5">
      <c r="D194" s="232" t="s">
        <v>272</v>
      </c>
      <c r="E194" s="239" t="s">
        <v>262</v>
      </c>
      <c r="F194" s="258" t="s">
        <v>398</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773</v>
      </c>
      <c r="G197" s="264" t="s">
        <v>268</v>
      </c>
    </row>
    <row r="198" spans="3:21" ht="56.25">
      <c r="D198" s="232" t="s">
        <v>275</v>
      </c>
      <c r="E198" s="242" t="s">
        <v>269</v>
      </c>
      <c r="F198" s="258" t="s">
        <v>1467</v>
      </c>
      <c r="G198" s="249" t="s">
        <v>332</v>
      </c>
    </row>
    <row r="199" spans="3:21" s="64" customFormat="1">
      <c r="D199" s="251"/>
      <c r="E199" s="219"/>
      <c r="F199" s="219"/>
      <c r="G199" s="219"/>
      <c r="U199" s="179"/>
    </row>
    <row r="200" spans="3:21" customFormat="1">
      <c r="C200" s="91">
        <v>38</v>
      </c>
      <c r="D200" s="459" t="s">
        <v>244</v>
      </c>
      <c r="E200" s="460"/>
      <c r="F200" s="460"/>
      <c r="G200" s="461"/>
      <c r="U200" s="183"/>
    </row>
    <row r="201" spans="3:21" ht="11.25" customHeight="1">
      <c r="D201" s="456" t="s">
        <v>233</v>
      </c>
      <c r="E201" s="456"/>
      <c r="F201" s="456"/>
      <c r="G201" s="457" t="s">
        <v>234</v>
      </c>
    </row>
    <row r="202" spans="3:21" ht="11.25" customHeight="1">
      <c r="D202" s="234" t="s">
        <v>25</v>
      </c>
      <c r="E202" s="137" t="s">
        <v>257</v>
      </c>
      <c r="F202" s="235" t="s">
        <v>223</v>
      </c>
      <c r="G202" s="458"/>
    </row>
    <row r="203" spans="3:21" ht="12" customHeight="1">
      <c r="D203" s="250" t="s">
        <v>26</v>
      </c>
      <c r="E203" s="236">
        <v>2</v>
      </c>
      <c r="F203" s="237">
        <v>3</v>
      </c>
      <c r="G203" s="238">
        <v>4</v>
      </c>
    </row>
    <row r="204" spans="3:21">
      <c r="D204" s="232">
        <v>1</v>
      </c>
      <c r="E204" s="239" t="s">
        <v>259</v>
      </c>
      <c r="F204" s="258" t="str">
        <f>IF(form_up_date="","",form_up_date)</f>
        <v>05.07.2023</v>
      </c>
      <c r="G204" s="260" t="s">
        <v>260</v>
      </c>
    </row>
    <row r="205" spans="3:21" ht="45">
      <c r="D205" s="232" t="s">
        <v>271</v>
      </c>
      <c r="E205" s="239" t="s">
        <v>261</v>
      </c>
      <c r="F205" s="258" t="s">
        <v>1297</v>
      </c>
      <c r="G205" s="225" t="s">
        <v>333</v>
      </c>
    </row>
    <row r="206" spans="3:21" ht="22.5">
      <c r="D206" s="232" t="s">
        <v>272</v>
      </c>
      <c r="E206" s="239" t="s">
        <v>262</v>
      </c>
      <c r="F206" s="258" t="s">
        <v>398</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773</v>
      </c>
      <c r="G209" s="264" t="s">
        <v>268</v>
      </c>
    </row>
    <row r="210" spans="3:21" ht="56.25">
      <c r="D210" s="232" t="s">
        <v>275</v>
      </c>
      <c r="E210" s="242" t="s">
        <v>269</v>
      </c>
      <c r="F210" s="258" t="s">
        <v>1467</v>
      </c>
      <c r="G210" s="249" t="s">
        <v>332</v>
      </c>
    </row>
    <row r="211" spans="3:21" s="64" customFormat="1">
      <c r="D211" s="251"/>
      <c r="E211" s="219"/>
      <c r="F211" s="219"/>
      <c r="G211" s="219"/>
      <c r="U211" s="179"/>
    </row>
    <row r="212" spans="3:21" customFormat="1">
      <c r="C212" s="91">
        <v>39</v>
      </c>
      <c r="D212" s="459" t="s">
        <v>244</v>
      </c>
      <c r="E212" s="460"/>
      <c r="F212" s="460"/>
      <c r="G212" s="461"/>
      <c r="U212" s="183"/>
    </row>
    <row r="213" spans="3:21" ht="11.25" customHeight="1">
      <c r="D213" s="456" t="s">
        <v>233</v>
      </c>
      <c r="E213" s="456"/>
      <c r="F213" s="456"/>
      <c r="G213" s="457" t="s">
        <v>234</v>
      </c>
    </row>
    <row r="214" spans="3:21" ht="11.25" customHeight="1">
      <c r="D214" s="234" t="s">
        <v>25</v>
      </c>
      <c r="E214" s="137" t="s">
        <v>257</v>
      </c>
      <c r="F214" s="235" t="s">
        <v>223</v>
      </c>
      <c r="G214" s="458"/>
    </row>
    <row r="215" spans="3:21" ht="12" customHeight="1">
      <c r="D215" s="250" t="s">
        <v>26</v>
      </c>
      <c r="E215" s="236">
        <v>2</v>
      </c>
      <c r="F215" s="237">
        <v>3</v>
      </c>
      <c r="G215" s="238">
        <v>4</v>
      </c>
    </row>
    <row r="216" spans="3:21">
      <c r="D216" s="232">
        <v>1</v>
      </c>
      <c r="E216" s="239" t="s">
        <v>259</v>
      </c>
      <c r="F216" s="258" t="str">
        <f>IF(form_up_date="","",form_up_date)</f>
        <v>05.07.2023</v>
      </c>
      <c r="G216" s="260" t="s">
        <v>260</v>
      </c>
    </row>
    <row r="217" spans="3:21" ht="45">
      <c r="D217" s="232" t="s">
        <v>271</v>
      </c>
      <c r="E217" s="239" t="s">
        <v>261</v>
      </c>
      <c r="F217" s="258" t="s">
        <v>1298</v>
      </c>
      <c r="G217" s="225" t="s">
        <v>333</v>
      </c>
    </row>
    <row r="218" spans="3:21" ht="22.5">
      <c r="D218" s="232" t="s">
        <v>272</v>
      </c>
      <c r="E218" s="239" t="s">
        <v>262</v>
      </c>
      <c r="F218" s="258" t="s">
        <v>398</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773</v>
      </c>
      <c r="G221" s="264" t="s">
        <v>268</v>
      </c>
    </row>
    <row r="222" spans="3:21" ht="56.25">
      <c r="D222" s="232" t="s">
        <v>275</v>
      </c>
      <c r="E222" s="242" t="s">
        <v>269</v>
      </c>
      <c r="F222" s="258" t="s">
        <v>1467</v>
      </c>
      <c r="G222" s="249" t="s">
        <v>332</v>
      </c>
    </row>
    <row r="223" spans="3:21" s="64" customFormat="1">
      <c r="D223" s="251"/>
      <c r="E223" s="219"/>
      <c r="F223" s="219"/>
      <c r="G223" s="219"/>
      <c r="U223" s="179"/>
    </row>
    <row r="224" spans="3:21" customFormat="1">
      <c r="C224" s="91">
        <v>40</v>
      </c>
      <c r="D224" s="459" t="s">
        <v>244</v>
      </c>
      <c r="E224" s="460"/>
      <c r="F224" s="460"/>
      <c r="G224" s="461"/>
      <c r="U224" s="183"/>
    </row>
    <row r="225" spans="3:21" ht="11.25" customHeight="1">
      <c r="D225" s="456" t="s">
        <v>233</v>
      </c>
      <c r="E225" s="456"/>
      <c r="F225" s="456"/>
      <c r="G225" s="457" t="s">
        <v>234</v>
      </c>
    </row>
    <row r="226" spans="3:21" ht="11.25" customHeight="1">
      <c r="D226" s="234" t="s">
        <v>25</v>
      </c>
      <c r="E226" s="137" t="s">
        <v>257</v>
      </c>
      <c r="F226" s="235" t="s">
        <v>223</v>
      </c>
      <c r="G226" s="458"/>
    </row>
    <row r="227" spans="3:21" ht="12" customHeight="1">
      <c r="D227" s="250" t="s">
        <v>26</v>
      </c>
      <c r="E227" s="236">
        <v>2</v>
      </c>
      <c r="F227" s="237">
        <v>3</v>
      </c>
      <c r="G227" s="238">
        <v>4</v>
      </c>
    </row>
    <row r="228" spans="3:21">
      <c r="D228" s="232">
        <v>1</v>
      </c>
      <c r="E228" s="239" t="s">
        <v>259</v>
      </c>
      <c r="F228" s="258" t="str">
        <f>IF(form_up_date="","",form_up_date)</f>
        <v>05.07.2023</v>
      </c>
      <c r="G228" s="260" t="s">
        <v>260</v>
      </c>
    </row>
    <row r="229" spans="3:21" ht="45">
      <c r="D229" s="232" t="s">
        <v>271</v>
      </c>
      <c r="E229" s="239" t="s">
        <v>261</v>
      </c>
      <c r="F229" s="258" t="s">
        <v>1299</v>
      </c>
      <c r="G229" s="225" t="s">
        <v>333</v>
      </c>
    </row>
    <row r="230" spans="3:21" ht="22.5">
      <c r="D230" s="232" t="s">
        <v>272</v>
      </c>
      <c r="E230" s="239" t="s">
        <v>262</v>
      </c>
      <c r="F230" s="258" t="s">
        <v>398</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773</v>
      </c>
      <c r="G233" s="264" t="s">
        <v>268</v>
      </c>
    </row>
    <row r="234" spans="3:21" ht="56.25">
      <c r="D234" s="232" t="s">
        <v>275</v>
      </c>
      <c r="E234" s="242" t="s">
        <v>269</v>
      </c>
      <c r="F234" s="258" t="s">
        <v>1467</v>
      </c>
      <c r="G234" s="249" t="s">
        <v>332</v>
      </c>
    </row>
    <row r="235" spans="3:21" s="64" customFormat="1">
      <c r="D235" s="251"/>
      <c r="E235" s="219"/>
      <c r="F235" s="219"/>
      <c r="G235" s="219"/>
      <c r="U235" s="179"/>
    </row>
    <row r="236" spans="3:21" customFormat="1">
      <c r="C236" s="91">
        <v>41</v>
      </c>
      <c r="D236" s="459" t="s">
        <v>244</v>
      </c>
      <c r="E236" s="460"/>
      <c r="F236" s="460"/>
      <c r="G236" s="461"/>
      <c r="U236" s="183"/>
    </row>
    <row r="237" spans="3:21" ht="11.25" customHeight="1">
      <c r="D237" s="456" t="s">
        <v>233</v>
      </c>
      <c r="E237" s="456"/>
      <c r="F237" s="456"/>
      <c r="G237" s="457" t="s">
        <v>234</v>
      </c>
    </row>
    <row r="238" spans="3:21" ht="11.25" customHeight="1">
      <c r="D238" s="234" t="s">
        <v>25</v>
      </c>
      <c r="E238" s="137" t="s">
        <v>257</v>
      </c>
      <c r="F238" s="235" t="s">
        <v>223</v>
      </c>
      <c r="G238" s="458"/>
    </row>
    <row r="239" spans="3:21" ht="12" customHeight="1">
      <c r="D239" s="250" t="s">
        <v>26</v>
      </c>
      <c r="E239" s="236">
        <v>2</v>
      </c>
      <c r="F239" s="237">
        <v>3</v>
      </c>
      <c r="G239" s="238">
        <v>4</v>
      </c>
    </row>
    <row r="240" spans="3:21">
      <c r="D240" s="232">
        <v>1</v>
      </c>
      <c r="E240" s="239" t="s">
        <v>259</v>
      </c>
      <c r="F240" s="258" t="str">
        <f>IF(form_up_date="","",form_up_date)</f>
        <v>05.07.2023</v>
      </c>
      <c r="G240" s="260" t="s">
        <v>260</v>
      </c>
    </row>
    <row r="241" spans="3:21" ht="45">
      <c r="D241" s="232" t="s">
        <v>271</v>
      </c>
      <c r="E241" s="239" t="s">
        <v>261</v>
      </c>
      <c r="F241" s="258" t="s">
        <v>1300</v>
      </c>
      <c r="G241" s="225" t="s">
        <v>333</v>
      </c>
    </row>
    <row r="242" spans="3:21" ht="22.5">
      <c r="D242" s="232" t="s">
        <v>272</v>
      </c>
      <c r="E242" s="239" t="s">
        <v>262</v>
      </c>
      <c r="F242" s="258" t="s">
        <v>398</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773</v>
      </c>
      <c r="G245" s="264" t="s">
        <v>268</v>
      </c>
    </row>
    <row r="246" spans="3:21" ht="56.25">
      <c r="D246" s="232" t="s">
        <v>275</v>
      </c>
      <c r="E246" s="242" t="s">
        <v>269</v>
      </c>
      <c r="F246" s="258" t="s">
        <v>1467</v>
      </c>
      <c r="G246" s="249" t="s">
        <v>332</v>
      </c>
    </row>
    <row r="247" spans="3:21" s="64" customFormat="1">
      <c r="D247" s="251"/>
      <c r="E247" s="219"/>
      <c r="F247" s="219"/>
      <c r="G247" s="219"/>
      <c r="U247" s="179"/>
    </row>
    <row r="248" spans="3:21" customFormat="1">
      <c r="C248" s="91">
        <v>42</v>
      </c>
      <c r="D248" s="459" t="s">
        <v>244</v>
      </c>
      <c r="E248" s="460"/>
      <c r="F248" s="460"/>
      <c r="G248" s="461"/>
      <c r="U248" s="183"/>
    </row>
    <row r="249" spans="3:21" ht="11.25" customHeight="1">
      <c r="D249" s="456" t="s">
        <v>233</v>
      </c>
      <c r="E249" s="456"/>
      <c r="F249" s="456"/>
      <c r="G249" s="457" t="s">
        <v>234</v>
      </c>
    </row>
    <row r="250" spans="3:21" ht="11.25" customHeight="1">
      <c r="D250" s="234" t="s">
        <v>25</v>
      </c>
      <c r="E250" s="137" t="s">
        <v>257</v>
      </c>
      <c r="F250" s="235" t="s">
        <v>223</v>
      </c>
      <c r="G250" s="458"/>
    </row>
    <row r="251" spans="3:21" ht="12" customHeight="1">
      <c r="D251" s="250" t="s">
        <v>26</v>
      </c>
      <c r="E251" s="236">
        <v>2</v>
      </c>
      <c r="F251" s="237">
        <v>3</v>
      </c>
      <c r="G251" s="238">
        <v>4</v>
      </c>
    </row>
    <row r="252" spans="3:21">
      <c r="D252" s="232">
        <v>1</v>
      </c>
      <c r="E252" s="239" t="s">
        <v>259</v>
      </c>
      <c r="F252" s="258" t="str">
        <f>IF(form_up_date="","",form_up_date)</f>
        <v>05.07.2023</v>
      </c>
      <c r="G252" s="260" t="s">
        <v>260</v>
      </c>
    </row>
    <row r="253" spans="3:21" ht="45">
      <c r="D253" s="232" t="s">
        <v>271</v>
      </c>
      <c r="E253" s="239" t="s">
        <v>261</v>
      </c>
      <c r="F253" s="258" t="s">
        <v>1301</v>
      </c>
      <c r="G253" s="225" t="s">
        <v>333</v>
      </c>
    </row>
    <row r="254" spans="3:21" ht="22.5">
      <c r="D254" s="232" t="s">
        <v>272</v>
      </c>
      <c r="E254" s="239" t="s">
        <v>262</v>
      </c>
      <c r="F254" s="258" t="s">
        <v>398</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773</v>
      </c>
      <c r="G257" s="264" t="s">
        <v>268</v>
      </c>
    </row>
    <row r="258" spans="3:21" ht="56.25">
      <c r="D258" s="232" t="s">
        <v>275</v>
      </c>
      <c r="E258" s="242" t="s">
        <v>269</v>
      </c>
      <c r="F258" s="258" t="s">
        <v>1467</v>
      </c>
      <c r="G258" s="249" t="s">
        <v>332</v>
      </c>
    </row>
    <row r="259" spans="3:21" s="64" customFormat="1">
      <c r="D259" s="251"/>
      <c r="E259" s="219"/>
      <c r="F259" s="219"/>
      <c r="G259" s="219"/>
      <c r="U259" s="179"/>
    </row>
    <row r="260" spans="3:21" customFormat="1">
      <c r="C260" s="91">
        <v>43</v>
      </c>
      <c r="D260" s="459" t="s">
        <v>244</v>
      </c>
      <c r="E260" s="460"/>
      <c r="F260" s="460"/>
      <c r="G260" s="461"/>
      <c r="U260" s="183"/>
    </row>
    <row r="261" spans="3:21" ht="11.25" customHeight="1">
      <c r="D261" s="456" t="s">
        <v>233</v>
      </c>
      <c r="E261" s="456"/>
      <c r="F261" s="456"/>
      <c r="G261" s="457" t="s">
        <v>234</v>
      </c>
    </row>
    <row r="262" spans="3:21" ht="11.25" customHeight="1">
      <c r="D262" s="234" t="s">
        <v>25</v>
      </c>
      <c r="E262" s="137" t="s">
        <v>257</v>
      </c>
      <c r="F262" s="235" t="s">
        <v>223</v>
      </c>
      <c r="G262" s="458"/>
    </row>
    <row r="263" spans="3:21" ht="12" customHeight="1">
      <c r="D263" s="250" t="s">
        <v>26</v>
      </c>
      <c r="E263" s="236">
        <v>2</v>
      </c>
      <c r="F263" s="237">
        <v>3</v>
      </c>
      <c r="G263" s="238">
        <v>4</v>
      </c>
    </row>
    <row r="264" spans="3:21">
      <c r="D264" s="232">
        <v>1</v>
      </c>
      <c r="E264" s="239" t="s">
        <v>259</v>
      </c>
      <c r="F264" s="258" t="str">
        <f>IF(form_up_date="","",form_up_date)</f>
        <v>05.07.2023</v>
      </c>
      <c r="G264" s="260" t="s">
        <v>260</v>
      </c>
    </row>
    <row r="265" spans="3:21" ht="45">
      <c r="D265" s="232" t="s">
        <v>271</v>
      </c>
      <c r="E265" s="239" t="s">
        <v>261</v>
      </c>
      <c r="F265" s="258" t="s">
        <v>1302</v>
      </c>
      <c r="G265" s="225" t="s">
        <v>333</v>
      </c>
    </row>
    <row r="266" spans="3:21" ht="22.5">
      <c r="D266" s="232" t="s">
        <v>272</v>
      </c>
      <c r="E266" s="239" t="s">
        <v>262</v>
      </c>
      <c r="F266" s="258" t="s">
        <v>398</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773</v>
      </c>
      <c r="G269" s="264" t="s">
        <v>268</v>
      </c>
    </row>
    <row r="270" spans="3:21" ht="56.25">
      <c r="D270" s="232" t="s">
        <v>275</v>
      </c>
      <c r="E270" s="242" t="s">
        <v>269</v>
      </c>
      <c r="F270" s="258" t="s">
        <v>1467</v>
      </c>
      <c r="G270" s="249" t="s">
        <v>332</v>
      </c>
    </row>
    <row r="271" spans="3:21" s="64" customFormat="1">
      <c r="D271" s="251"/>
      <c r="E271" s="219"/>
      <c r="F271" s="219"/>
      <c r="G271" s="219"/>
      <c r="U271" s="179"/>
    </row>
    <row r="272" spans="3:21" customFormat="1">
      <c r="C272" s="91">
        <v>44</v>
      </c>
      <c r="D272" s="459" t="s">
        <v>244</v>
      </c>
      <c r="E272" s="460"/>
      <c r="F272" s="460"/>
      <c r="G272" s="461"/>
      <c r="U272" s="183"/>
    </row>
    <row r="273" spans="3:21" ht="11.25" customHeight="1">
      <c r="D273" s="456" t="s">
        <v>233</v>
      </c>
      <c r="E273" s="456"/>
      <c r="F273" s="456"/>
      <c r="G273" s="457" t="s">
        <v>234</v>
      </c>
    </row>
    <row r="274" spans="3:21" ht="11.25" customHeight="1">
      <c r="D274" s="234" t="s">
        <v>25</v>
      </c>
      <c r="E274" s="137" t="s">
        <v>257</v>
      </c>
      <c r="F274" s="235" t="s">
        <v>223</v>
      </c>
      <c r="G274" s="458"/>
    </row>
    <row r="275" spans="3:21" ht="12" customHeight="1">
      <c r="D275" s="250" t="s">
        <v>26</v>
      </c>
      <c r="E275" s="236">
        <v>2</v>
      </c>
      <c r="F275" s="237">
        <v>3</v>
      </c>
      <c r="G275" s="238">
        <v>4</v>
      </c>
    </row>
    <row r="276" spans="3:21">
      <c r="D276" s="232">
        <v>1</v>
      </c>
      <c r="E276" s="239" t="s">
        <v>259</v>
      </c>
      <c r="F276" s="258" t="str">
        <f>IF(form_up_date="","",form_up_date)</f>
        <v>05.07.2023</v>
      </c>
      <c r="G276" s="260" t="s">
        <v>260</v>
      </c>
    </row>
    <row r="277" spans="3:21" ht="45">
      <c r="D277" s="232" t="s">
        <v>271</v>
      </c>
      <c r="E277" s="239" t="s">
        <v>261</v>
      </c>
      <c r="F277" s="258" t="s">
        <v>1303</v>
      </c>
      <c r="G277" s="225" t="s">
        <v>333</v>
      </c>
    </row>
    <row r="278" spans="3:21" ht="22.5">
      <c r="D278" s="232" t="s">
        <v>272</v>
      </c>
      <c r="E278" s="239" t="s">
        <v>262</v>
      </c>
      <c r="F278" s="258" t="s">
        <v>398</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773</v>
      </c>
      <c r="G281" s="264" t="s">
        <v>268</v>
      </c>
    </row>
    <row r="282" spans="3:21" ht="56.25">
      <c r="D282" s="232" t="s">
        <v>275</v>
      </c>
      <c r="E282" s="242" t="s">
        <v>269</v>
      </c>
      <c r="F282" s="258" t="s">
        <v>1467</v>
      </c>
      <c r="G282" s="249" t="s">
        <v>332</v>
      </c>
    </row>
    <row r="283" spans="3:21" s="64" customFormat="1">
      <c r="D283" s="251"/>
      <c r="E283" s="219"/>
      <c r="F283" s="219"/>
      <c r="G283" s="219"/>
      <c r="U283" s="179"/>
    </row>
    <row r="284" spans="3:21" customFormat="1">
      <c r="C284" s="91">
        <v>45</v>
      </c>
      <c r="D284" s="459" t="s">
        <v>244</v>
      </c>
      <c r="E284" s="460"/>
      <c r="F284" s="460"/>
      <c r="G284" s="461"/>
      <c r="U284" s="183"/>
    </row>
    <row r="285" spans="3:21" ht="11.25" customHeight="1">
      <c r="D285" s="456" t="s">
        <v>233</v>
      </c>
      <c r="E285" s="456"/>
      <c r="F285" s="456"/>
      <c r="G285" s="457" t="s">
        <v>234</v>
      </c>
    </row>
    <row r="286" spans="3:21" ht="11.25" customHeight="1">
      <c r="D286" s="234" t="s">
        <v>25</v>
      </c>
      <c r="E286" s="137" t="s">
        <v>257</v>
      </c>
      <c r="F286" s="235" t="s">
        <v>223</v>
      </c>
      <c r="G286" s="458"/>
    </row>
    <row r="287" spans="3:21" ht="12" customHeight="1">
      <c r="D287" s="250" t="s">
        <v>26</v>
      </c>
      <c r="E287" s="236">
        <v>2</v>
      </c>
      <c r="F287" s="237">
        <v>3</v>
      </c>
      <c r="G287" s="238">
        <v>4</v>
      </c>
    </row>
    <row r="288" spans="3:21">
      <c r="D288" s="232">
        <v>1</v>
      </c>
      <c r="E288" s="239" t="s">
        <v>259</v>
      </c>
      <c r="F288" s="258" t="str">
        <f>IF(form_up_date="","",form_up_date)</f>
        <v>05.07.2023</v>
      </c>
      <c r="G288" s="260" t="s">
        <v>260</v>
      </c>
    </row>
    <row r="289" spans="3:21" ht="45">
      <c r="D289" s="232" t="s">
        <v>271</v>
      </c>
      <c r="E289" s="239" t="s">
        <v>261</v>
      </c>
      <c r="F289" s="258" t="s">
        <v>1304</v>
      </c>
      <c r="G289" s="225" t="s">
        <v>333</v>
      </c>
    </row>
    <row r="290" spans="3:21" ht="22.5">
      <c r="D290" s="232" t="s">
        <v>272</v>
      </c>
      <c r="E290" s="239" t="s">
        <v>262</v>
      </c>
      <c r="F290" s="258" t="s">
        <v>398</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773</v>
      </c>
      <c r="G293" s="264" t="s">
        <v>268</v>
      </c>
    </row>
    <row r="294" spans="3:21" ht="56.25">
      <c r="D294" s="232" t="s">
        <v>275</v>
      </c>
      <c r="E294" s="242" t="s">
        <v>269</v>
      </c>
      <c r="F294" s="258" t="s">
        <v>1467</v>
      </c>
      <c r="G294" s="249" t="s">
        <v>332</v>
      </c>
    </row>
    <row r="295" spans="3:21" s="64" customFormat="1">
      <c r="D295" s="251"/>
      <c r="E295" s="219"/>
      <c r="F295" s="219"/>
      <c r="G295" s="219"/>
      <c r="U295" s="179"/>
    </row>
    <row r="296" spans="3:21" customFormat="1">
      <c r="C296" s="91">
        <v>46</v>
      </c>
      <c r="D296" s="459" t="s">
        <v>244</v>
      </c>
      <c r="E296" s="460"/>
      <c r="F296" s="460"/>
      <c r="G296" s="461"/>
      <c r="U296" s="183"/>
    </row>
    <row r="297" spans="3:21" ht="11.25" customHeight="1">
      <c r="D297" s="456" t="s">
        <v>233</v>
      </c>
      <c r="E297" s="456"/>
      <c r="F297" s="456"/>
      <c r="G297" s="457" t="s">
        <v>234</v>
      </c>
    </row>
    <row r="298" spans="3:21" ht="11.25" customHeight="1">
      <c r="D298" s="234" t="s">
        <v>25</v>
      </c>
      <c r="E298" s="137" t="s">
        <v>257</v>
      </c>
      <c r="F298" s="235" t="s">
        <v>223</v>
      </c>
      <c r="G298" s="458"/>
    </row>
    <row r="299" spans="3:21" ht="12" customHeight="1">
      <c r="D299" s="250" t="s">
        <v>26</v>
      </c>
      <c r="E299" s="236">
        <v>2</v>
      </c>
      <c r="F299" s="237">
        <v>3</v>
      </c>
      <c r="G299" s="238">
        <v>4</v>
      </c>
    </row>
    <row r="300" spans="3:21">
      <c r="D300" s="232">
        <v>1</v>
      </c>
      <c r="E300" s="239" t="s">
        <v>259</v>
      </c>
      <c r="F300" s="258" t="str">
        <f>IF(form_up_date="","",form_up_date)</f>
        <v>05.07.2023</v>
      </c>
      <c r="G300" s="260" t="s">
        <v>260</v>
      </c>
    </row>
    <row r="301" spans="3:21" ht="45">
      <c r="D301" s="232" t="s">
        <v>271</v>
      </c>
      <c r="E301" s="239" t="s">
        <v>261</v>
      </c>
      <c r="F301" s="258" t="s">
        <v>1305</v>
      </c>
      <c r="G301" s="225" t="s">
        <v>333</v>
      </c>
    </row>
    <row r="302" spans="3:21" ht="22.5">
      <c r="D302" s="232" t="s">
        <v>272</v>
      </c>
      <c r="E302" s="239" t="s">
        <v>262</v>
      </c>
      <c r="F302" s="258" t="s">
        <v>398</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773</v>
      </c>
      <c r="G305" s="264" t="s">
        <v>268</v>
      </c>
    </row>
    <row r="306" spans="3:21" ht="56.25">
      <c r="D306" s="232" t="s">
        <v>275</v>
      </c>
      <c r="E306" s="242" t="s">
        <v>269</v>
      </c>
      <c r="F306" s="258" t="s">
        <v>1467</v>
      </c>
      <c r="G306" s="249" t="s">
        <v>332</v>
      </c>
    </row>
    <row r="307" spans="3:21" s="64" customFormat="1">
      <c r="D307" s="251"/>
      <c r="E307" s="219"/>
      <c r="F307" s="219"/>
      <c r="G307" s="219"/>
      <c r="U307" s="179"/>
    </row>
    <row r="308" spans="3:21" customFormat="1">
      <c r="C308" s="91">
        <v>47</v>
      </c>
      <c r="D308" s="459" t="s">
        <v>244</v>
      </c>
      <c r="E308" s="460"/>
      <c r="F308" s="460"/>
      <c r="G308" s="461"/>
      <c r="U308" s="183"/>
    </row>
    <row r="309" spans="3:21" ht="11.25" customHeight="1">
      <c r="D309" s="456" t="s">
        <v>233</v>
      </c>
      <c r="E309" s="456"/>
      <c r="F309" s="456"/>
      <c r="G309" s="457" t="s">
        <v>234</v>
      </c>
    </row>
    <row r="310" spans="3:21" ht="11.25" customHeight="1">
      <c r="D310" s="234" t="s">
        <v>25</v>
      </c>
      <c r="E310" s="137" t="s">
        <v>257</v>
      </c>
      <c r="F310" s="235" t="s">
        <v>223</v>
      </c>
      <c r="G310" s="458"/>
    </row>
    <row r="311" spans="3:21" ht="12" customHeight="1">
      <c r="D311" s="250" t="s">
        <v>26</v>
      </c>
      <c r="E311" s="236">
        <v>2</v>
      </c>
      <c r="F311" s="237">
        <v>3</v>
      </c>
      <c r="G311" s="238">
        <v>4</v>
      </c>
    </row>
    <row r="312" spans="3:21">
      <c r="D312" s="232">
        <v>1</v>
      </c>
      <c r="E312" s="239" t="s">
        <v>259</v>
      </c>
      <c r="F312" s="258" t="str">
        <f>IF(form_up_date="","",form_up_date)</f>
        <v>05.07.2023</v>
      </c>
      <c r="G312" s="260" t="s">
        <v>260</v>
      </c>
    </row>
    <row r="313" spans="3:21" ht="45">
      <c r="D313" s="232" t="s">
        <v>271</v>
      </c>
      <c r="E313" s="239" t="s">
        <v>261</v>
      </c>
      <c r="F313" s="258" t="s">
        <v>1306</v>
      </c>
      <c r="G313" s="225" t="s">
        <v>333</v>
      </c>
    </row>
    <row r="314" spans="3:21" ht="22.5">
      <c r="D314" s="232" t="s">
        <v>272</v>
      </c>
      <c r="E314" s="239" t="s">
        <v>262</v>
      </c>
      <c r="F314" s="258" t="s">
        <v>398</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773</v>
      </c>
      <c r="G317" s="264" t="s">
        <v>268</v>
      </c>
    </row>
    <row r="318" spans="3:21" ht="56.25">
      <c r="D318" s="232" t="s">
        <v>275</v>
      </c>
      <c r="E318" s="242" t="s">
        <v>269</v>
      </c>
      <c r="F318" s="258" t="s">
        <v>1467</v>
      </c>
      <c r="G318" s="249" t="s">
        <v>332</v>
      </c>
    </row>
    <row r="319" spans="3:21" s="64" customFormat="1">
      <c r="D319" s="251"/>
      <c r="E319" s="219"/>
      <c r="F319" s="219"/>
      <c r="G319" s="219"/>
      <c r="U319" s="179"/>
    </row>
    <row r="320" spans="3:21" customFormat="1">
      <c r="C320" s="91">
        <v>48</v>
      </c>
      <c r="D320" s="459" t="s">
        <v>244</v>
      </c>
      <c r="E320" s="460"/>
      <c r="F320" s="460"/>
      <c r="G320" s="461"/>
      <c r="U320" s="183"/>
    </row>
    <row r="321" spans="3:21" ht="11.25" customHeight="1">
      <c r="D321" s="456" t="s">
        <v>233</v>
      </c>
      <c r="E321" s="456"/>
      <c r="F321" s="456"/>
      <c r="G321" s="457" t="s">
        <v>234</v>
      </c>
    </row>
    <row r="322" spans="3:21" ht="11.25" customHeight="1">
      <c r="D322" s="234" t="s">
        <v>25</v>
      </c>
      <c r="E322" s="137" t="s">
        <v>257</v>
      </c>
      <c r="F322" s="235" t="s">
        <v>223</v>
      </c>
      <c r="G322" s="458"/>
    </row>
    <row r="323" spans="3:21" ht="12" customHeight="1">
      <c r="D323" s="250" t="s">
        <v>26</v>
      </c>
      <c r="E323" s="236">
        <v>2</v>
      </c>
      <c r="F323" s="237">
        <v>3</v>
      </c>
      <c r="G323" s="238">
        <v>4</v>
      </c>
    </row>
    <row r="324" spans="3:21">
      <c r="D324" s="232">
        <v>1</v>
      </c>
      <c r="E324" s="239" t="s">
        <v>259</v>
      </c>
      <c r="F324" s="258" t="str">
        <f>IF(form_up_date="","",form_up_date)</f>
        <v>05.07.2023</v>
      </c>
      <c r="G324" s="260" t="s">
        <v>260</v>
      </c>
    </row>
    <row r="325" spans="3:21" ht="45">
      <c r="D325" s="232" t="s">
        <v>271</v>
      </c>
      <c r="E325" s="239" t="s">
        <v>261</v>
      </c>
      <c r="F325" s="258" t="s">
        <v>1307</v>
      </c>
      <c r="G325" s="225" t="s">
        <v>333</v>
      </c>
    </row>
    <row r="326" spans="3:21" ht="22.5">
      <c r="D326" s="232" t="s">
        <v>272</v>
      </c>
      <c r="E326" s="239" t="s">
        <v>262</v>
      </c>
      <c r="F326" s="258" t="s">
        <v>398</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773</v>
      </c>
      <c r="G329" s="264" t="s">
        <v>268</v>
      </c>
    </row>
    <row r="330" spans="3:21" ht="56.25">
      <c r="D330" s="232" t="s">
        <v>275</v>
      </c>
      <c r="E330" s="242" t="s">
        <v>269</v>
      </c>
      <c r="F330" s="258" t="s">
        <v>1467</v>
      </c>
      <c r="G330" s="249" t="s">
        <v>332</v>
      </c>
    </row>
    <row r="331" spans="3:21" s="64" customFormat="1">
      <c r="D331" s="251"/>
      <c r="E331" s="219"/>
      <c r="F331" s="219"/>
      <c r="G331" s="219"/>
      <c r="U331" s="179"/>
    </row>
    <row r="332" spans="3:21" customFormat="1">
      <c r="C332" s="91">
        <v>49</v>
      </c>
      <c r="D332" s="459" t="s">
        <v>244</v>
      </c>
      <c r="E332" s="460"/>
      <c r="F332" s="460"/>
      <c r="G332" s="461"/>
      <c r="U332" s="183"/>
    </row>
    <row r="333" spans="3:21" ht="11.25" customHeight="1">
      <c r="D333" s="456" t="s">
        <v>233</v>
      </c>
      <c r="E333" s="456"/>
      <c r="F333" s="456"/>
      <c r="G333" s="457" t="s">
        <v>234</v>
      </c>
    </row>
    <row r="334" spans="3:21" ht="11.25" customHeight="1">
      <c r="D334" s="234" t="s">
        <v>25</v>
      </c>
      <c r="E334" s="137" t="s">
        <v>257</v>
      </c>
      <c r="F334" s="235" t="s">
        <v>223</v>
      </c>
      <c r="G334" s="458"/>
    </row>
    <row r="335" spans="3:21" ht="12" customHeight="1">
      <c r="D335" s="250" t="s">
        <v>26</v>
      </c>
      <c r="E335" s="236">
        <v>2</v>
      </c>
      <c r="F335" s="237">
        <v>3</v>
      </c>
      <c r="G335" s="238">
        <v>4</v>
      </c>
    </row>
    <row r="336" spans="3:21">
      <c r="D336" s="232">
        <v>1</v>
      </c>
      <c r="E336" s="239" t="s">
        <v>259</v>
      </c>
      <c r="F336" s="258" t="str">
        <f>IF(form_up_date="","",form_up_date)</f>
        <v>05.07.2023</v>
      </c>
      <c r="G336" s="260" t="s">
        <v>260</v>
      </c>
    </row>
    <row r="337" spans="3:21" ht="45">
      <c r="D337" s="232" t="s">
        <v>271</v>
      </c>
      <c r="E337" s="239" t="s">
        <v>261</v>
      </c>
      <c r="F337" s="258" t="s">
        <v>1308</v>
      </c>
      <c r="G337" s="225" t="s">
        <v>333</v>
      </c>
    </row>
    <row r="338" spans="3:21" ht="22.5">
      <c r="D338" s="232" t="s">
        <v>272</v>
      </c>
      <c r="E338" s="239" t="s">
        <v>262</v>
      </c>
      <c r="F338" s="258" t="s">
        <v>398</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773</v>
      </c>
      <c r="G341" s="264" t="s">
        <v>268</v>
      </c>
    </row>
    <row r="342" spans="3:21" ht="56.25">
      <c r="D342" s="232" t="s">
        <v>275</v>
      </c>
      <c r="E342" s="242" t="s">
        <v>269</v>
      </c>
      <c r="F342" s="258" t="s">
        <v>1467</v>
      </c>
      <c r="G342" s="249" t="s">
        <v>332</v>
      </c>
    </row>
    <row r="343" spans="3:21" s="64" customFormat="1">
      <c r="D343" s="251"/>
      <c r="E343" s="219"/>
      <c r="F343" s="219"/>
      <c r="G343" s="219"/>
      <c r="U343" s="179"/>
    </row>
    <row r="344" spans="3:21" customFormat="1">
      <c r="C344" s="91">
        <v>50</v>
      </c>
      <c r="D344" s="459" t="s">
        <v>244</v>
      </c>
      <c r="E344" s="460"/>
      <c r="F344" s="460"/>
      <c r="G344" s="461"/>
      <c r="U344" s="183"/>
    </row>
    <row r="345" spans="3:21" ht="11.25" customHeight="1">
      <c r="D345" s="456" t="s">
        <v>233</v>
      </c>
      <c r="E345" s="456"/>
      <c r="F345" s="456"/>
      <c r="G345" s="457" t="s">
        <v>234</v>
      </c>
    </row>
    <row r="346" spans="3:21" ht="11.25" customHeight="1">
      <c r="D346" s="234" t="s">
        <v>25</v>
      </c>
      <c r="E346" s="137" t="s">
        <v>257</v>
      </c>
      <c r="F346" s="235" t="s">
        <v>223</v>
      </c>
      <c r="G346" s="458"/>
    </row>
    <row r="347" spans="3:21" ht="12" customHeight="1">
      <c r="D347" s="250" t="s">
        <v>26</v>
      </c>
      <c r="E347" s="236">
        <v>2</v>
      </c>
      <c r="F347" s="237">
        <v>3</v>
      </c>
      <c r="G347" s="238">
        <v>4</v>
      </c>
    </row>
    <row r="348" spans="3:21">
      <c r="D348" s="232">
        <v>1</v>
      </c>
      <c r="E348" s="239" t="s">
        <v>259</v>
      </c>
      <c r="F348" s="258" t="str">
        <f>IF(form_up_date="","",form_up_date)</f>
        <v>05.07.2023</v>
      </c>
      <c r="G348" s="260" t="s">
        <v>260</v>
      </c>
    </row>
    <row r="349" spans="3:21" ht="45">
      <c r="D349" s="232" t="s">
        <v>271</v>
      </c>
      <c r="E349" s="239" t="s">
        <v>261</v>
      </c>
      <c r="F349" s="258" t="s">
        <v>1309</v>
      </c>
      <c r="G349" s="225" t="s">
        <v>333</v>
      </c>
    </row>
    <row r="350" spans="3:21" ht="22.5">
      <c r="D350" s="232" t="s">
        <v>272</v>
      </c>
      <c r="E350" s="239" t="s">
        <v>262</v>
      </c>
      <c r="F350" s="258" t="s">
        <v>398</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773</v>
      </c>
      <c r="G353" s="264" t="s">
        <v>268</v>
      </c>
    </row>
    <row r="354" spans="3:21" ht="56.25">
      <c r="D354" s="232" t="s">
        <v>275</v>
      </c>
      <c r="E354" s="242" t="s">
        <v>269</v>
      </c>
      <c r="F354" s="258" t="s">
        <v>1467</v>
      </c>
      <c r="G354" s="249" t="s">
        <v>332</v>
      </c>
    </row>
    <row r="355" spans="3:21" s="64" customFormat="1">
      <c r="D355" s="251"/>
      <c r="E355" s="219"/>
      <c r="F355" s="219"/>
      <c r="G355" s="219"/>
      <c r="U355" s="179"/>
    </row>
    <row r="356" spans="3:21" customFormat="1">
      <c r="C356" s="91">
        <v>51</v>
      </c>
      <c r="D356" s="459" t="s">
        <v>244</v>
      </c>
      <c r="E356" s="460"/>
      <c r="F356" s="460"/>
      <c r="G356" s="461"/>
      <c r="U356" s="183"/>
    </row>
    <row r="357" spans="3:21" ht="11.25" customHeight="1">
      <c r="D357" s="456" t="s">
        <v>233</v>
      </c>
      <c r="E357" s="456"/>
      <c r="F357" s="456"/>
      <c r="G357" s="457" t="s">
        <v>234</v>
      </c>
    </row>
    <row r="358" spans="3:21" ht="11.25" customHeight="1">
      <c r="D358" s="234" t="s">
        <v>25</v>
      </c>
      <c r="E358" s="137" t="s">
        <v>257</v>
      </c>
      <c r="F358" s="235" t="s">
        <v>223</v>
      </c>
      <c r="G358" s="458"/>
    </row>
    <row r="359" spans="3:21" ht="12" customHeight="1">
      <c r="D359" s="250" t="s">
        <v>26</v>
      </c>
      <c r="E359" s="236">
        <v>2</v>
      </c>
      <c r="F359" s="237">
        <v>3</v>
      </c>
      <c r="G359" s="238">
        <v>4</v>
      </c>
    </row>
    <row r="360" spans="3:21">
      <c r="D360" s="232">
        <v>1</v>
      </c>
      <c r="E360" s="239" t="s">
        <v>259</v>
      </c>
      <c r="F360" s="258" t="str">
        <f>IF(form_up_date="","",form_up_date)</f>
        <v>05.07.2023</v>
      </c>
      <c r="G360" s="260" t="s">
        <v>260</v>
      </c>
    </row>
    <row r="361" spans="3:21" ht="45">
      <c r="D361" s="232" t="s">
        <v>271</v>
      </c>
      <c r="E361" s="239" t="s">
        <v>261</v>
      </c>
      <c r="F361" s="258" t="s">
        <v>1310</v>
      </c>
      <c r="G361" s="225" t="s">
        <v>333</v>
      </c>
    </row>
    <row r="362" spans="3:21" ht="22.5">
      <c r="D362" s="232" t="s">
        <v>272</v>
      </c>
      <c r="E362" s="239" t="s">
        <v>262</v>
      </c>
      <c r="F362" s="258" t="s">
        <v>398</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773</v>
      </c>
      <c r="G365" s="264" t="s">
        <v>268</v>
      </c>
    </row>
    <row r="366" spans="3:21" ht="56.25">
      <c r="D366" s="232" t="s">
        <v>275</v>
      </c>
      <c r="E366" s="242" t="s">
        <v>269</v>
      </c>
      <c r="F366" s="258" t="s">
        <v>1467</v>
      </c>
      <c r="G366" s="249" t="s">
        <v>332</v>
      </c>
    </row>
    <row r="367" spans="3:21" s="64" customFormat="1">
      <c r="D367" s="251"/>
      <c r="E367" s="219"/>
      <c r="F367" s="219"/>
      <c r="G367" s="219"/>
      <c r="U367" s="179"/>
    </row>
    <row r="368" spans="3:21" customFormat="1">
      <c r="C368" s="91">
        <v>52</v>
      </c>
      <c r="D368" s="459" t="s">
        <v>244</v>
      </c>
      <c r="E368" s="460"/>
      <c r="F368" s="460"/>
      <c r="G368" s="461"/>
      <c r="U368" s="183"/>
    </row>
    <row r="369" spans="3:21" ht="11.25" customHeight="1">
      <c r="D369" s="456" t="s">
        <v>233</v>
      </c>
      <c r="E369" s="456"/>
      <c r="F369" s="456"/>
      <c r="G369" s="457" t="s">
        <v>234</v>
      </c>
    </row>
    <row r="370" spans="3:21" ht="11.25" customHeight="1">
      <c r="D370" s="234" t="s">
        <v>25</v>
      </c>
      <c r="E370" s="137" t="s">
        <v>257</v>
      </c>
      <c r="F370" s="235" t="s">
        <v>223</v>
      </c>
      <c r="G370" s="458"/>
    </row>
    <row r="371" spans="3:21" ht="12" customHeight="1">
      <c r="D371" s="250" t="s">
        <v>26</v>
      </c>
      <c r="E371" s="236">
        <v>2</v>
      </c>
      <c r="F371" s="237">
        <v>3</v>
      </c>
      <c r="G371" s="238">
        <v>4</v>
      </c>
    </row>
    <row r="372" spans="3:21">
      <c r="D372" s="232">
        <v>1</v>
      </c>
      <c r="E372" s="239" t="s">
        <v>259</v>
      </c>
      <c r="F372" s="258" t="str">
        <f>IF(form_up_date="","",form_up_date)</f>
        <v>05.07.2023</v>
      </c>
      <c r="G372" s="260" t="s">
        <v>260</v>
      </c>
    </row>
    <row r="373" spans="3:21" ht="45">
      <c r="D373" s="232" t="s">
        <v>271</v>
      </c>
      <c r="E373" s="239" t="s">
        <v>261</v>
      </c>
      <c r="F373" s="258" t="s">
        <v>1311</v>
      </c>
      <c r="G373" s="225" t="s">
        <v>333</v>
      </c>
    </row>
    <row r="374" spans="3:21" ht="22.5">
      <c r="D374" s="232" t="s">
        <v>272</v>
      </c>
      <c r="E374" s="239" t="s">
        <v>262</v>
      </c>
      <c r="F374" s="258" t="s">
        <v>398</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773</v>
      </c>
      <c r="G377" s="264" t="s">
        <v>268</v>
      </c>
    </row>
    <row r="378" spans="3:21" ht="56.25">
      <c r="D378" s="232" t="s">
        <v>275</v>
      </c>
      <c r="E378" s="242" t="s">
        <v>269</v>
      </c>
      <c r="F378" s="258" t="s">
        <v>1467</v>
      </c>
      <c r="G378" s="249" t="s">
        <v>332</v>
      </c>
    </row>
    <row r="379" spans="3:21" s="64" customFormat="1">
      <c r="D379" s="251"/>
      <c r="E379" s="219"/>
      <c r="F379" s="219"/>
      <c r="G379" s="219"/>
      <c r="U379" s="179"/>
    </row>
    <row r="380" spans="3:21" customFormat="1">
      <c r="C380" s="91">
        <v>53</v>
      </c>
      <c r="D380" s="459" t="s">
        <v>244</v>
      </c>
      <c r="E380" s="460"/>
      <c r="F380" s="460"/>
      <c r="G380" s="461"/>
      <c r="U380" s="183"/>
    </row>
    <row r="381" spans="3:21" ht="11.25" customHeight="1">
      <c r="D381" s="456" t="s">
        <v>233</v>
      </c>
      <c r="E381" s="456"/>
      <c r="F381" s="456"/>
      <c r="G381" s="457" t="s">
        <v>234</v>
      </c>
    </row>
    <row r="382" spans="3:21" ht="11.25" customHeight="1">
      <c r="D382" s="234" t="s">
        <v>25</v>
      </c>
      <c r="E382" s="137" t="s">
        <v>257</v>
      </c>
      <c r="F382" s="235" t="s">
        <v>223</v>
      </c>
      <c r="G382" s="458"/>
    </row>
    <row r="383" spans="3:21" ht="12" customHeight="1">
      <c r="D383" s="250" t="s">
        <v>26</v>
      </c>
      <c r="E383" s="236">
        <v>2</v>
      </c>
      <c r="F383" s="237">
        <v>3</v>
      </c>
      <c r="G383" s="238">
        <v>4</v>
      </c>
    </row>
    <row r="384" spans="3:21">
      <c r="D384" s="232">
        <v>1</v>
      </c>
      <c r="E384" s="239" t="s">
        <v>259</v>
      </c>
      <c r="F384" s="258" t="str">
        <f>IF(form_up_date="","",form_up_date)</f>
        <v>05.07.2023</v>
      </c>
      <c r="G384" s="260" t="s">
        <v>260</v>
      </c>
    </row>
    <row r="385" spans="3:21" ht="45">
      <c r="D385" s="232" t="s">
        <v>271</v>
      </c>
      <c r="E385" s="239" t="s">
        <v>261</v>
      </c>
      <c r="F385" s="258" t="s">
        <v>1312</v>
      </c>
      <c r="G385" s="225" t="s">
        <v>333</v>
      </c>
    </row>
    <row r="386" spans="3:21" ht="22.5">
      <c r="D386" s="232" t="s">
        <v>272</v>
      </c>
      <c r="E386" s="239" t="s">
        <v>262</v>
      </c>
      <c r="F386" s="258" t="s">
        <v>398</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773</v>
      </c>
      <c r="G389" s="264" t="s">
        <v>268</v>
      </c>
    </row>
    <row r="390" spans="3:21" ht="56.25">
      <c r="D390" s="232" t="s">
        <v>275</v>
      </c>
      <c r="E390" s="242" t="s">
        <v>269</v>
      </c>
      <c r="F390" s="258" t="s">
        <v>1467</v>
      </c>
      <c r="G390" s="249" t="s">
        <v>332</v>
      </c>
    </row>
    <row r="391" spans="3:21" s="64" customFormat="1">
      <c r="D391" s="251"/>
      <c r="E391" s="219"/>
      <c r="F391" s="219"/>
      <c r="G391" s="219"/>
      <c r="U391" s="179"/>
    </row>
    <row r="392" spans="3:21" customFormat="1">
      <c r="C392" s="91">
        <v>54</v>
      </c>
      <c r="D392" s="459" t="s">
        <v>244</v>
      </c>
      <c r="E392" s="460"/>
      <c r="F392" s="460"/>
      <c r="G392" s="461"/>
      <c r="U392" s="183"/>
    </row>
    <row r="393" spans="3:21" ht="11.25" customHeight="1">
      <c r="D393" s="456" t="s">
        <v>233</v>
      </c>
      <c r="E393" s="456"/>
      <c r="F393" s="456"/>
      <c r="G393" s="457" t="s">
        <v>234</v>
      </c>
    </row>
    <row r="394" spans="3:21" ht="11.25" customHeight="1">
      <c r="D394" s="234" t="s">
        <v>25</v>
      </c>
      <c r="E394" s="137" t="s">
        <v>257</v>
      </c>
      <c r="F394" s="235" t="s">
        <v>223</v>
      </c>
      <c r="G394" s="458"/>
    </row>
    <row r="395" spans="3:21" ht="12" customHeight="1">
      <c r="D395" s="250" t="s">
        <v>26</v>
      </c>
      <c r="E395" s="236">
        <v>2</v>
      </c>
      <c r="F395" s="237">
        <v>3</v>
      </c>
      <c r="G395" s="238">
        <v>4</v>
      </c>
    </row>
    <row r="396" spans="3:21">
      <c r="D396" s="232">
        <v>1</v>
      </c>
      <c r="E396" s="239" t="s">
        <v>259</v>
      </c>
      <c r="F396" s="258" t="str">
        <f>IF(form_up_date="","",form_up_date)</f>
        <v>05.07.2023</v>
      </c>
      <c r="G396" s="260" t="s">
        <v>260</v>
      </c>
    </row>
    <row r="397" spans="3:21" ht="45">
      <c r="D397" s="232" t="s">
        <v>271</v>
      </c>
      <c r="E397" s="239" t="s">
        <v>261</v>
      </c>
      <c r="F397" s="258" t="s">
        <v>1313</v>
      </c>
      <c r="G397" s="225" t="s">
        <v>333</v>
      </c>
    </row>
    <row r="398" spans="3:21" ht="22.5">
      <c r="D398" s="232" t="s">
        <v>272</v>
      </c>
      <c r="E398" s="239" t="s">
        <v>262</v>
      </c>
      <c r="F398" s="258" t="s">
        <v>398</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773</v>
      </c>
      <c r="G401" s="264" t="s">
        <v>268</v>
      </c>
    </row>
    <row r="402" spans="3:21" ht="56.25">
      <c r="D402" s="232" t="s">
        <v>275</v>
      </c>
      <c r="E402" s="242" t="s">
        <v>269</v>
      </c>
      <c r="F402" s="258" t="s">
        <v>1467</v>
      </c>
      <c r="G402" s="249" t="s">
        <v>332</v>
      </c>
    </row>
    <row r="403" spans="3:21" s="64" customFormat="1">
      <c r="D403" s="251"/>
      <c r="E403" s="219"/>
      <c r="F403" s="219"/>
      <c r="G403" s="219"/>
      <c r="U403" s="179"/>
    </row>
    <row r="404" spans="3:21" customFormat="1">
      <c r="C404" s="91">
        <v>55</v>
      </c>
      <c r="D404" s="459" t="s">
        <v>244</v>
      </c>
      <c r="E404" s="460"/>
      <c r="F404" s="460"/>
      <c r="G404" s="461"/>
      <c r="U404" s="183"/>
    </row>
    <row r="405" spans="3:21" ht="11.25" customHeight="1">
      <c r="D405" s="456" t="s">
        <v>233</v>
      </c>
      <c r="E405" s="456"/>
      <c r="F405" s="456"/>
      <c r="G405" s="457" t="s">
        <v>234</v>
      </c>
    </row>
    <row r="406" spans="3:21" ht="11.25" customHeight="1">
      <c r="D406" s="234" t="s">
        <v>25</v>
      </c>
      <c r="E406" s="137" t="s">
        <v>257</v>
      </c>
      <c r="F406" s="235" t="s">
        <v>223</v>
      </c>
      <c r="G406" s="458"/>
    </row>
    <row r="407" spans="3:21" ht="12" customHeight="1">
      <c r="D407" s="250" t="s">
        <v>26</v>
      </c>
      <c r="E407" s="236">
        <v>2</v>
      </c>
      <c r="F407" s="237">
        <v>3</v>
      </c>
      <c r="G407" s="238">
        <v>4</v>
      </c>
    </row>
    <row r="408" spans="3:21">
      <c r="D408" s="232">
        <v>1</v>
      </c>
      <c r="E408" s="239" t="s">
        <v>259</v>
      </c>
      <c r="F408" s="258" t="str">
        <f>IF(form_up_date="","",form_up_date)</f>
        <v>05.07.2023</v>
      </c>
      <c r="G408" s="260" t="s">
        <v>260</v>
      </c>
    </row>
    <row r="409" spans="3:21" ht="45">
      <c r="D409" s="232" t="s">
        <v>271</v>
      </c>
      <c r="E409" s="239" t="s">
        <v>261</v>
      </c>
      <c r="F409" s="258" t="s">
        <v>1314</v>
      </c>
      <c r="G409" s="225" t="s">
        <v>333</v>
      </c>
    </row>
    <row r="410" spans="3:21" ht="22.5">
      <c r="D410" s="232" t="s">
        <v>272</v>
      </c>
      <c r="E410" s="239" t="s">
        <v>262</v>
      </c>
      <c r="F410" s="258" t="s">
        <v>398</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773</v>
      </c>
      <c r="G413" s="264" t="s">
        <v>268</v>
      </c>
    </row>
    <row r="414" spans="3:21" ht="56.25">
      <c r="D414" s="232" t="s">
        <v>275</v>
      </c>
      <c r="E414" s="242" t="s">
        <v>269</v>
      </c>
      <c r="F414" s="258" t="s">
        <v>1467</v>
      </c>
      <c r="G414" s="249" t="s">
        <v>332</v>
      </c>
    </row>
    <row r="415" spans="3:21" s="64" customFormat="1">
      <c r="D415" s="251"/>
      <c r="E415" s="219"/>
      <c r="F415" s="219"/>
      <c r="G415" s="219"/>
      <c r="U415" s="179"/>
    </row>
    <row r="416" spans="3:21" customFormat="1">
      <c r="C416" s="91">
        <v>56</v>
      </c>
      <c r="D416" s="459" t="s">
        <v>244</v>
      </c>
      <c r="E416" s="460"/>
      <c r="F416" s="460"/>
      <c r="G416" s="461"/>
      <c r="U416" s="183"/>
    </row>
    <row r="417" spans="3:21" ht="11.25" customHeight="1">
      <c r="D417" s="456" t="s">
        <v>233</v>
      </c>
      <c r="E417" s="456"/>
      <c r="F417" s="456"/>
      <c r="G417" s="457" t="s">
        <v>234</v>
      </c>
    </row>
    <row r="418" spans="3:21" ht="11.25" customHeight="1">
      <c r="D418" s="234" t="s">
        <v>25</v>
      </c>
      <c r="E418" s="137" t="s">
        <v>257</v>
      </c>
      <c r="F418" s="235" t="s">
        <v>223</v>
      </c>
      <c r="G418" s="458"/>
    </row>
    <row r="419" spans="3:21" ht="12" customHeight="1">
      <c r="D419" s="250" t="s">
        <v>26</v>
      </c>
      <c r="E419" s="236">
        <v>2</v>
      </c>
      <c r="F419" s="237">
        <v>3</v>
      </c>
      <c r="G419" s="238">
        <v>4</v>
      </c>
    </row>
    <row r="420" spans="3:21">
      <c r="D420" s="232">
        <v>1</v>
      </c>
      <c r="E420" s="239" t="s">
        <v>259</v>
      </c>
      <c r="F420" s="258" t="str">
        <f>IF(form_up_date="","",form_up_date)</f>
        <v>05.07.2023</v>
      </c>
      <c r="G420" s="260" t="s">
        <v>260</v>
      </c>
    </row>
    <row r="421" spans="3:21" ht="45">
      <c r="D421" s="232" t="s">
        <v>271</v>
      </c>
      <c r="E421" s="239" t="s">
        <v>261</v>
      </c>
      <c r="F421" s="258" t="s">
        <v>1315</v>
      </c>
      <c r="G421" s="225" t="s">
        <v>333</v>
      </c>
    </row>
    <row r="422" spans="3:21" ht="22.5">
      <c r="D422" s="232" t="s">
        <v>272</v>
      </c>
      <c r="E422" s="239" t="s">
        <v>262</v>
      </c>
      <c r="F422" s="258" t="s">
        <v>398</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773</v>
      </c>
      <c r="G425" s="264" t="s">
        <v>268</v>
      </c>
    </row>
    <row r="426" spans="3:21" ht="56.25">
      <c r="D426" s="232" t="s">
        <v>275</v>
      </c>
      <c r="E426" s="242" t="s">
        <v>269</v>
      </c>
      <c r="F426" s="258" t="s">
        <v>1467</v>
      </c>
      <c r="G426" s="249" t="s">
        <v>332</v>
      </c>
    </row>
    <row r="427" spans="3:21" s="64" customFormat="1">
      <c r="D427" s="251"/>
      <c r="E427" s="219"/>
      <c r="F427" s="219"/>
      <c r="G427" s="219"/>
      <c r="U427" s="179"/>
    </row>
    <row r="428" spans="3:21" customFormat="1">
      <c r="C428" s="91">
        <v>57</v>
      </c>
      <c r="D428" s="459" t="s">
        <v>244</v>
      </c>
      <c r="E428" s="460"/>
      <c r="F428" s="460"/>
      <c r="G428" s="461"/>
      <c r="U428" s="183"/>
    </row>
    <row r="429" spans="3:21" ht="11.25" customHeight="1">
      <c r="D429" s="456" t="s">
        <v>233</v>
      </c>
      <c r="E429" s="456"/>
      <c r="F429" s="456"/>
      <c r="G429" s="457" t="s">
        <v>234</v>
      </c>
    </row>
    <row r="430" spans="3:21" ht="11.25" customHeight="1">
      <c r="D430" s="234" t="s">
        <v>25</v>
      </c>
      <c r="E430" s="137" t="s">
        <v>257</v>
      </c>
      <c r="F430" s="235" t="s">
        <v>223</v>
      </c>
      <c r="G430" s="458"/>
    </row>
    <row r="431" spans="3:21" ht="12" customHeight="1">
      <c r="D431" s="250" t="s">
        <v>26</v>
      </c>
      <c r="E431" s="236">
        <v>2</v>
      </c>
      <c r="F431" s="237">
        <v>3</v>
      </c>
      <c r="G431" s="238">
        <v>4</v>
      </c>
    </row>
    <row r="432" spans="3:21">
      <c r="D432" s="232">
        <v>1</v>
      </c>
      <c r="E432" s="239" t="s">
        <v>259</v>
      </c>
      <c r="F432" s="258" t="str">
        <f>IF(form_up_date="","",form_up_date)</f>
        <v>05.07.2023</v>
      </c>
      <c r="G432" s="260" t="s">
        <v>260</v>
      </c>
    </row>
    <row r="433" spans="3:21" ht="45">
      <c r="D433" s="232" t="s">
        <v>271</v>
      </c>
      <c r="E433" s="239" t="s">
        <v>261</v>
      </c>
      <c r="F433" s="258" t="s">
        <v>1316</v>
      </c>
      <c r="G433" s="225" t="s">
        <v>333</v>
      </c>
    </row>
    <row r="434" spans="3:21" ht="22.5">
      <c r="D434" s="232" t="s">
        <v>272</v>
      </c>
      <c r="E434" s="239" t="s">
        <v>262</v>
      </c>
      <c r="F434" s="258" t="s">
        <v>398</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773</v>
      </c>
      <c r="G437" s="264" t="s">
        <v>268</v>
      </c>
    </row>
    <row r="438" spans="3:21" ht="56.25">
      <c r="D438" s="232" t="s">
        <v>275</v>
      </c>
      <c r="E438" s="242" t="s">
        <v>269</v>
      </c>
      <c r="F438" s="258" t="s">
        <v>1467</v>
      </c>
      <c r="G438" s="249" t="s">
        <v>332</v>
      </c>
    </row>
    <row r="439" spans="3:21" s="64" customFormat="1">
      <c r="D439" s="251"/>
      <c r="E439" s="219"/>
      <c r="F439" s="219"/>
      <c r="G439" s="219"/>
      <c r="U439" s="179"/>
    </row>
    <row r="440" spans="3:21" customFormat="1">
      <c r="C440" s="91">
        <v>58</v>
      </c>
      <c r="D440" s="459" t="s">
        <v>244</v>
      </c>
      <c r="E440" s="460"/>
      <c r="F440" s="460"/>
      <c r="G440" s="461"/>
      <c r="U440" s="183"/>
    </row>
    <row r="441" spans="3:21" ht="11.25" customHeight="1">
      <c r="D441" s="456" t="s">
        <v>233</v>
      </c>
      <c r="E441" s="456"/>
      <c r="F441" s="456"/>
      <c r="G441" s="457" t="s">
        <v>234</v>
      </c>
    </row>
    <row r="442" spans="3:21" ht="11.25" customHeight="1">
      <c r="D442" s="234" t="s">
        <v>25</v>
      </c>
      <c r="E442" s="137" t="s">
        <v>257</v>
      </c>
      <c r="F442" s="235" t="s">
        <v>223</v>
      </c>
      <c r="G442" s="458"/>
    </row>
    <row r="443" spans="3:21" ht="12" customHeight="1">
      <c r="D443" s="250" t="s">
        <v>26</v>
      </c>
      <c r="E443" s="236">
        <v>2</v>
      </c>
      <c r="F443" s="237">
        <v>3</v>
      </c>
      <c r="G443" s="238">
        <v>4</v>
      </c>
    </row>
    <row r="444" spans="3:21">
      <c r="D444" s="232">
        <v>1</v>
      </c>
      <c r="E444" s="239" t="s">
        <v>259</v>
      </c>
      <c r="F444" s="258" t="str">
        <f>IF(form_up_date="","",form_up_date)</f>
        <v>05.07.2023</v>
      </c>
      <c r="G444" s="260" t="s">
        <v>260</v>
      </c>
    </row>
    <row r="445" spans="3:21" ht="45">
      <c r="D445" s="232" t="s">
        <v>271</v>
      </c>
      <c r="E445" s="239" t="s">
        <v>261</v>
      </c>
      <c r="F445" s="258" t="s">
        <v>1317</v>
      </c>
      <c r="G445" s="225" t="s">
        <v>333</v>
      </c>
    </row>
    <row r="446" spans="3:21" ht="22.5">
      <c r="D446" s="232" t="s">
        <v>272</v>
      </c>
      <c r="E446" s="239" t="s">
        <v>262</v>
      </c>
      <c r="F446" s="258" t="s">
        <v>398</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773</v>
      </c>
      <c r="G449" s="264" t="s">
        <v>268</v>
      </c>
    </row>
    <row r="450" spans="3:21" ht="56.25">
      <c r="D450" s="232" t="s">
        <v>275</v>
      </c>
      <c r="E450" s="242" t="s">
        <v>269</v>
      </c>
      <c r="F450" s="258" t="s">
        <v>1467</v>
      </c>
      <c r="G450" s="249" t="s">
        <v>332</v>
      </c>
    </row>
    <row r="451" spans="3:21" s="64" customFormat="1">
      <c r="D451" s="251"/>
      <c r="E451" s="219"/>
      <c r="F451" s="219"/>
      <c r="G451" s="219"/>
      <c r="U451" s="179"/>
    </row>
    <row r="452" spans="3:21" customFormat="1">
      <c r="C452" s="91">
        <v>59</v>
      </c>
      <c r="D452" s="459" t="s">
        <v>244</v>
      </c>
      <c r="E452" s="460"/>
      <c r="F452" s="460"/>
      <c r="G452" s="461"/>
      <c r="U452" s="183"/>
    </row>
    <row r="453" spans="3:21" ht="11.25" customHeight="1">
      <c r="D453" s="456" t="s">
        <v>233</v>
      </c>
      <c r="E453" s="456"/>
      <c r="F453" s="456"/>
      <c r="G453" s="457" t="s">
        <v>234</v>
      </c>
    </row>
    <row r="454" spans="3:21" ht="11.25" customHeight="1">
      <c r="D454" s="234" t="s">
        <v>25</v>
      </c>
      <c r="E454" s="137" t="s">
        <v>257</v>
      </c>
      <c r="F454" s="235" t="s">
        <v>223</v>
      </c>
      <c r="G454" s="458"/>
    </row>
    <row r="455" spans="3:21" ht="12" customHeight="1">
      <c r="D455" s="250" t="s">
        <v>26</v>
      </c>
      <c r="E455" s="236">
        <v>2</v>
      </c>
      <c r="F455" s="237">
        <v>3</v>
      </c>
      <c r="G455" s="238">
        <v>4</v>
      </c>
    </row>
    <row r="456" spans="3:21">
      <c r="D456" s="232">
        <v>1</v>
      </c>
      <c r="E456" s="239" t="s">
        <v>259</v>
      </c>
      <c r="F456" s="258" t="str">
        <f>IF(form_up_date="","",form_up_date)</f>
        <v>05.07.2023</v>
      </c>
      <c r="G456" s="260" t="s">
        <v>260</v>
      </c>
    </row>
    <row r="457" spans="3:21" ht="45">
      <c r="D457" s="232" t="s">
        <v>271</v>
      </c>
      <c r="E457" s="239" t="s">
        <v>261</v>
      </c>
      <c r="F457" s="258" t="s">
        <v>1318</v>
      </c>
      <c r="G457" s="225" t="s">
        <v>333</v>
      </c>
    </row>
    <row r="458" spans="3:21" ht="22.5">
      <c r="D458" s="232" t="s">
        <v>272</v>
      </c>
      <c r="E458" s="239" t="s">
        <v>262</v>
      </c>
      <c r="F458" s="258" t="s">
        <v>398</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773</v>
      </c>
      <c r="G461" s="264" t="s">
        <v>268</v>
      </c>
    </row>
    <row r="462" spans="3:21" ht="56.25">
      <c r="D462" s="232" t="s">
        <v>275</v>
      </c>
      <c r="E462" s="242" t="s">
        <v>269</v>
      </c>
      <c r="F462" s="258" t="s">
        <v>1467</v>
      </c>
      <c r="G462" s="249" t="s">
        <v>332</v>
      </c>
    </row>
    <row r="463" spans="3:21" s="64" customFormat="1">
      <c r="D463" s="251"/>
      <c r="E463" s="219"/>
      <c r="F463" s="219"/>
      <c r="G463" s="219"/>
      <c r="U463" s="179"/>
    </row>
    <row r="464" spans="3:21" customFormat="1">
      <c r="C464" s="91">
        <v>60</v>
      </c>
      <c r="D464" s="459" t="s">
        <v>244</v>
      </c>
      <c r="E464" s="460"/>
      <c r="F464" s="460"/>
      <c r="G464" s="461"/>
      <c r="U464" s="183"/>
    </row>
    <row r="465" spans="3:21" ht="11.25" customHeight="1">
      <c r="D465" s="456" t="s">
        <v>233</v>
      </c>
      <c r="E465" s="456"/>
      <c r="F465" s="456"/>
      <c r="G465" s="457" t="s">
        <v>234</v>
      </c>
    </row>
    <row r="466" spans="3:21" ht="11.25" customHeight="1">
      <c r="D466" s="234" t="s">
        <v>25</v>
      </c>
      <c r="E466" s="137" t="s">
        <v>257</v>
      </c>
      <c r="F466" s="235" t="s">
        <v>223</v>
      </c>
      <c r="G466" s="458"/>
    </row>
    <row r="467" spans="3:21" ht="12" customHeight="1">
      <c r="D467" s="250" t="s">
        <v>26</v>
      </c>
      <c r="E467" s="236">
        <v>2</v>
      </c>
      <c r="F467" s="237">
        <v>3</v>
      </c>
      <c r="G467" s="238">
        <v>4</v>
      </c>
    </row>
    <row r="468" spans="3:21">
      <c r="D468" s="232">
        <v>1</v>
      </c>
      <c r="E468" s="239" t="s">
        <v>259</v>
      </c>
      <c r="F468" s="258" t="str">
        <f>IF(form_up_date="","",form_up_date)</f>
        <v>05.07.2023</v>
      </c>
      <c r="G468" s="260" t="s">
        <v>260</v>
      </c>
    </row>
    <row r="469" spans="3:21" ht="45">
      <c r="D469" s="232" t="s">
        <v>271</v>
      </c>
      <c r="E469" s="239" t="s">
        <v>261</v>
      </c>
      <c r="F469" s="258" t="s">
        <v>1319</v>
      </c>
      <c r="G469" s="225" t="s">
        <v>333</v>
      </c>
    </row>
    <row r="470" spans="3:21" ht="22.5">
      <c r="D470" s="232" t="s">
        <v>272</v>
      </c>
      <c r="E470" s="239" t="s">
        <v>262</v>
      </c>
      <c r="F470" s="258" t="s">
        <v>398</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773</v>
      </c>
      <c r="G473" s="264" t="s">
        <v>268</v>
      </c>
    </row>
    <row r="474" spans="3:21" ht="56.25">
      <c r="D474" s="232" t="s">
        <v>275</v>
      </c>
      <c r="E474" s="242" t="s">
        <v>269</v>
      </c>
      <c r="F474" s="258" t="s">
        <v>1467</v>
      </c>
      <c r="G474" s="249" t="s">
        <v>332</v>
      </c>
    </row>
    <row r="475" spans="3:21" s="64" customFormat="1">
      <c r="D475" s="251"/>
      <c r="E475" s="219"/>
      <c r="F475" s="219"/>
      <c r="G475" s="219"/>
      <c r="U475" s="179"/>
    </row>
    <row r="476" spans="3:21" customFormat="1">
      <c r="C476" s="91">
        <v>61</v>
      </c>
      <c r="D476" s="459" t="s">
        <v>244</v>
      </c>
      <c r="E476" s="460"/>
      <c r="F476" s="460"/>
      <c r="G476" s="461"/>
      <c r="U476" s="183"/>
    </row>
    <row r="477" spans="3:21" ht="11.25" customHeight="1">
      <c r="D477" s="456" t="s">
        <v>233</v>
      </c>
      <c r="E477" s="456"/>
      <c r="F477" s="456"/>
      <c r="G477" s="457" t="s">
        <v>234</v>
      </c>
    </row>
    <row r="478" spans="3:21" ht="11.25" customHeight="1">
      <c r="D478" s="234" t="s">
        <v>25</v>
      </c>
      <c r="E478" s="137" t="s">
        <v>257</v>
      </c>
      <c r="F478" s="235" t="s">
        <v>223</v>
      </c>
      <c r="G478" s="458"/>
    </row>
    <row r="479" spans="3:21" ht="12" customHeight="1">
      <c r="D479" s="250" t="s">
        <v>26</v>
      </c>
      <c r="E479" s="236">
        <v>2</v>
      </c>
      <c r="F479" s="237">
        <v>3</v>
      </c>
      <c r="G479" s="238">
        <v>4</v>
      </c>
    </row>
    <row r="480" spans="3:21">
      <c r="D480" s="232">
        <v>1</v>
      </c>
      <c r="E480" s="239" t="s">
        <v>259</v>
      </c>
      <c r="F480" s="258" t="str">
        <f>IF(form_up_date="","",form_up_date)</f>
        <v>05.07.2023</v>
      </c>
      <c r="G480" s="260" t="s">
        <v>260</v>
      </c>
    </row>
    <row r="481" spans="3:21" ht="45">
      <c r="D481" s="232" t="s">
        <v>271</v>
      </c>
      <c r="E481" s="239" t="s">
        <v>261</v>
      </c>
      <c r="F481" s="258" t="s">
        <v>1320</v>
      </c>
      <c r="G481" s="225" t="s">
        <v>333</v>
      </c>
    </row>
    <row r="482" spans="3:21" ht="22.5">
      <c r="D482" s="232" t="s">
        <v>272</v>
      </c>
      <c r="E482" s="239" t="s">
        <v>262</v>
      </c>
      <c r="F482" s="258" t="s">
        <v>398</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773</v>
      </c>
      <c r="G485" s="264" t="s">
        <v>268</v>
      </c>
    </row>
    <row r="486" spans="3:21" ht="56.25">
      <c r="D486" s="232" t="s">
        <v>275</v>
      </c>
      <c r="E486" s="242" t="s">
        <v>269</v>
      </c>
      <c r="F486" s="258" t="s">
        <v>1467</v>
      </c>
      <c r="G486" s="249" t="s">
        <v>332</v>
      </c>
    </row>
    <row r="487" spans="3:21" s="64" customFormat="1">
      <c r="D487" s="251"/>
      <c r="E487" s="219"/>
      <c r="F487" s="219"/>
      <c r="G487" s="219"/>
      <c r="U487" s="179"/>
    </row>
    <row r="488" spans="3:21" customFormat="1">
      <c r="C488" s="91">
        <v>62</v>
      </c>
      <c r="D488" s="459" t="s">
        <v>244</v>
      </c>
      <c r="E488" s="460"/>
      <c r="F488" s="460"/>
      <c r="G488" s="461"/>
      <c r="U488" s="183"/>
    </row>
    <row r="489" spans="3:21" ht="11.25" customHeight="1">
      <c r="D489" s="456" t="s">
        <v>233</v>
      </c>
      <c r="E489" s="456"/>
      <c r="F489" s="456"/>
      <c r="G489" s="457" t="s">
        <v>234</v>
      </c>
    </row>
    <row r="490" spans="3:21" ht="11.25" customHeight="1">
      <c r="D490" s="234" t="s">
        <v>25</v>
      </c>
      <c r="E490" s="137" t="s">
        <v>257</v>
      </c>
      <c r="F490" s="235" t="s">
        <v>223</v>
      </c>
      <c r="G490" s="458"/>
    </row>
    <row r="491" spans="3:21" ht="12" customHeight="1">
      <c r="D491" s="250" t="s">
        <v>26</v>
      </c>
      <c r="E491" s="236">
        <v>2</v>
      </c>
      <c r="F491" s="237">
        <v>3</v>
      </c>
      <c r="G491" s="238">
        <v>4</v>
      </c>
    </row>
    <row r="492" spans="3:21">
      <c r="D492" s="232">
        <v>1</v>
      </c>
      <c r="E492" s="239" t="s">
        <v>259</v>
      </c>
      <c r="F492" s="258" t="str">
        <f>IF(form_up_date="","",form_up_date)</f>
        <v>05.07.2023</v>
      </c>
      <c r="G492" s="260" t="s">
        <v>260</v>
      </c>
    </row>
    <row r="493" spans="3:21" ht="45">
      <c r="D493" s="232" t="s">
        <v>271</v>
      </c>
      <c r="E493" s="239" t="s">
        <v>261</v>
      </c>
      <c r="F493" s="258" t="s">
        <v>1321</v>
      </c>
      <c r="G493" s="225" t="s">
        <v>333</v>
      </c>
    </row>
    <row r="494" spans="3:21" ht="22.5">
      <c r="D494" s="232" t="s">
        <v>272</v>
      </c>
      <c r="E494" s="239" t="s">
        <v>262</v>
      </c>
      <c r="F494" s="258" t="s">
        <v>398</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773</v>
      </c>
      <c r="G497" s="264" t="s">
        <v>268</v>
      </c>
    </row>
    <row r="498" spans="3:21" ht="56.25">
      <c r="D498" s="232" t="s">
        <v>275</v>
      </c>
      <c r="E498" s="242" t="s">
        <v>269</v>
      </c>
      <c r="F498" s="258" t="s">
        <v>1467</v>
      </c>
      <c r="G498" s="249" t="s">
        <v>332</v>
      </c>
    </row>
    <row r="499" spans="3:21" s="64" customFormat="1">
      <c r="D499" s="251"/>
      <c r="E499" s="219"/>
      <c r="F499" s="219"/>
      <c r="G499" s="219"/>
      <c r="U499" s="179"/>
    </row>
    <row r="500" spans="3:21" customFormat="1">
      <c r="C500" s="91">
        <v>63</v>
      </c>
      <c r="D500" s="459" t="s">
        <v>244</v>
      </c>
      <c r="E500" s="460"/>
      <c r="F500" s="460"/>
      <c r="G500" s="461"/>
      <c r="U500" s="183"/>
    </row>
    <row r="501" spans="3:21" ht="11.25" customHeight="1">
      <c r="D501" s="456" t="s">
        <v>233</v>
      </c>
      <c r="E501" s="456"/>
      <c r="F501" s="456"/>
      <c r="G501" s="457" t="s">
        <v>234</v>
      </c>
    </row>
    <row r="502" spans="3:21" ht="11.25" customHeight="1">
      <c r="D502" s="234" t="s">
        <v>25</v>
      </c>
      <c r="E502" s="137" t="s">
        <v>257</v>
      </c>
      <c r="F502" s="235" t="s">
        <v>223</v>
      </c>
      <c r="G502" s="458"/>
    </row>
    <row r="503" spans="3:21" ht="12" customHeight="1">
      <c r="D503" s="250" t="s">
        <v>26</v>
      </c>
      <c r="E503" s="236">
        <v>2</v>
      </c>
      <c r="F503" s="237">
        <v>3</v>
      </c>
      <c r="G503" s="238">
        <v>4</v>
      </c>
    </row>
    <row r="504" spans="3:21">
      <c r="D504" s="232">
        <v>1</v>
      </c>
      <c r="E504" s="239" t="s">
        <v>259</v>
      </c>
      <c r="F504" s="258" t="str">
        <f>IF(form_up_date="","",form_up_date)</f>
        <v>05.07.2023</v>
      </c>
      <c r="G504" s="260" t="s">
        <v>260</v>
      </c>
    </row>
    <row r="505" spans="3:21" ht="45">
      <c r="D505" s="232" t="s">
        <v>271</v>
      </c>
      <c r="E505" s="239" t="s">
        <v>261</v>
      </c>
      <c r="F505" s="258" t="s">
        <v>1322</v>
      </c>
      <c r="G505" s="225" t="s">
        <v>333</v>
      </c>
    </row>
    <row r="506" spans="3:21" ht="22.5">
      <c r="D506" s="232" t="s">
        <v>272</v>
      </c>
      <c r="E506" s="239" t="s">
        <v>262</v>
      </c>
      <c r="F506" s="258" t="s">
        <v>398</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773</v>
      </c>
      <c r="G509" s="264" t="s">
        <v>268</v>
      </c>
    </row>
    <row r="510" spans="3:21" ht="56.25">
      <c r="D510" s="232" t="s">
        <v>275</v>
      </c>
      <c r="E510" s="242" t="s">
        <v>269</v>
      </c>
      <c r="F510" s="258" t="s">
        <v>1467</v>
      </c>
      <c r="G510" s="249" t="s">
        <v>332</v>
      </c>
    </row>
    <row r="511" spans="3:21" s="64" customFormat="1">
      <c r="D511" s="251"/>
      <c r="E511" s="219"/>
      <c r="F511" s="219"/>
      <c r="G511" s="219"/>
      <c r="U511" s="179"/>
    </row>
    <row r="512" spans="3:21" customFormat="1">
      <c r="C512" s="91">
        <v>64</v>
      </c>
      <c r="D512" s="459" t="s">
        <v>244</v>
      </c>
      <c r="E512" s="460"/>
      <c r="F512" s="460"/>
      <c r="G512" s="461"/>
      <c r="U512" s="183"/>
    </row>
    <row r="513" spans="3:21" ht="11.25" customHeight="1">
      <c r="D513" s="456" t="s">
        <v>233</v>
      </c>
      <c r="E513" s="456"/>
      <c r="F513" s="456"/>
      <c r="G513" s="457" t="s">
        <v>234</v>
      </c>
    </row>
    <row r="514" spans="3:21" ht="11.25" customHeight="1">
      <c r="D514" s="234" t="s">
        <v>25</v>
      </c>
      <c r="E514" s="137" t="s">
        <v>257</v>
      </c>
      <c r="F514" s="235" t="s">
        <v>223</v>
      </c>
      <c r="G514" s="458"/>
    </row>
    <row r="515" spans="3:21" ht="12" customHeight="1">
      <c r="D515" s="250" t="s">
        <v>26</v>
      </c>
      <c r="E515" s="236">
        <v>2</v>
      </c>
      <c r="F515" s="237">
        <v>3</v>
      </c>
      <c r="G515" s="238">
        <v>4</v>
      </c>
    </row>
    <row r="516" spans="3:21">
      <c r="D516" s="232">
        <v>1</v>
      </c>
      <c r="E516" s="239" t="s">
        <v>259</v>
      </c>
      <c r="F516" s="258" t="str">
        <f>IF(form_up_date="","",form_up_date)</f>
        <v>05.07.2023</v>
      </c>
      <c r="G516" s="260" t="s">
        <v>260</v>
      </c>
    </row>
    <row r="517" spans="3:21" ht="45">
      <c r="D517" s="232" t="s">
        <v>271</v>
      </c>
      <c r="E517" s="239" t="s">
        <v>261</v>
      </c>
      <c r="F517" s="258" t="s">
        <v>1323</v>
      </c>
      <c r="G517" s="225" t="s">
        <v>333</v>
      </c>
    </row>
    <row r="518" spans="3:21" ht="22.5">
      <c r="D518" s="232" t="s">
        <v>272</v>
      </c>
      <c r="E518" s="239" t="s">
        <v>262</v>
      </c>
      <c r="F518" s="258" t="s">
        <v>398</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773</v>
      </c>
      <c r="G521" s="264" t="s">
        <v>268</v>
      </c>
    </row>
    <row r="522" spans="3:21" ht="56.25">
      <c r="D522" s="232" t="s">
        <v>275</v>
      </c>
      <c r="E522" s="242" t="s">
        <v>269</v>
      </c>
      <c r="F522" s="258" t="s">
        <v>1467</v>
      </c>
      <c r="G522" s="249" t="s">
        <v>332</v>
      </c>
    </row>
    <row r="523" spans="3:21" s="64" customFormat="1">
      <c r="D523" s="251"/>
      <c r="E523" s="219"/>
      <c r="F523" s="219"/>
      <c r="G523" s="219"/>
      <c r="U523" s="179"/>
    </row>
    <row r="524" spans="3:21" customFormat="1">
      <c r="C524" s="91">
        <v>65</v>
      </c>
      <c r="D524" s="459" t="s">
        <v>244</v>
      </c>
      <c r="E524" s="460"/>
      <c r="F524" s="460"/>
      <c r="G524" s="461"/>
      <c r="U524" s="183"/>
    </row>
    <row r="525" spans="3:21" ht="11.25" customHeight="1">
      <c r="D525" s="456" t="s">
        <v>233</v>
      </c>
      <c r="E525" s="456"/>
      <c r="F525" s="456"/>
      <c r="G525" s="457" t="s">
        <v>234</v>
      </c>
    </row>
    <row r="526" spans="3:21" ht="11.25" customHeight="1">
      <c r="D526" s="234" t="s">
        <v>25</v>
      </c>
      <c r="E526" s="137" t="s">
        <v>257</v>
      </c>
      <c r="F526" s="235" t="s">
        <v>223</v>
      </c>
      <c r="G526" s="458"/>
    </row>
    <row r="527" spans="3:21" ht="12" customHeight="1">
      <c r="D527" s="250" t="s">
        <v>26</v>
      </c>
      <c r="E527" s="236">
        <v>2</v>
      </c>
      <c r="F527" s="237">
        <v>3</v>
      </c>
      <c r="G527" s="238">
        <v>4</v>
      </c>
    </row>
    <row r="528" spans="3:21">
      <c r="D528" s="232">
        <v>1</v>
      </c>
      <c r="E528" s="239" t="s">
        <v>259</v>
      </c>
      <c r="F528" s="258" t="str">
        <f>IF(form_up_date="","",form_up_date)</f>
        <v>05.07.2023</v>
      </c>
      <c r="G528" s="260" t="s">
        <v>260</v>
      </c>
    </row>
    <row r="529" spans="3:21" ht="45">
      <c r="D529" s="232" t="s">
        <v>271</v>
      </c>
      <c r="E529" s="239" t="s">
        <v>261</v>
      </c>
      <c r="F529" s="258" t="s">
        <v>1324</v>
      </c>
      <c r="G529" s="225" t="s">
        <v>333</v>
      </c>
    </row>
    <row r="530" spans="3:21" ht="22.5">
      <c r="D530" s="232" t="s">
        <v>272</v>
      </c>
      <c r="E530" s="239" t="s">
        <v>262</v>
      </c>
      <c r="F530" s="258" t="s">
        <v>398</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773</v>
      </c>
      <c r="G533" s="264" t="s">
        <v>268</v>
      </c>
    </row>
    <row r="534" spans="3:21" ht="56.25">
      <c r="D534" s="232" t="s">
        <v>275</v>
      </c>
      <c r="E534" s="242" t="s">
        <v>269</v>
      </c>
      <c r="F534" s="258" t="s">
        <v>1467</v>
      </c>
      <c r="G534" s="249" t="s">
        <v>332</v>
      </c>
    </row>
    <row r="535" spans="3:21" s="64" customFormat="1">
      <c r="D535" s="251"/>
      <c r="E535" s="219"/>
      <c r="F535" s="219"/>
      <c r="G535" s="219"/>
      <c r="U535" s="179"/>
    </row>
    <row r="536" spans="3:21" customFormat="1">
      <c r="C536" s="91">
        <v>66</v>
      </c>
      <c r="D536" s="459" t="s">
        <v>244</v>
      </c>
      <c r="E536" s="460"/>
      <c r="F536" s="460"/>
      <c r="G536" s="461"/>
      <c r="U536" s="183"/>
    </row>
    <row r="537" spans="3:21" ht="11.25" customHeight="1">
      <c r="D537" s="456" t="s">
        <v>233</v>
      </c>
      <c r="E537" s="456"/>
      <c r="F537" s="456"/>
      <c r="G537" s="457" t="s">
        <v>234</v>
      </c>
    </row>
    <row r="538" spans="3:21" ht="11.25" customHeight="1">
      <c r="D538" s="234" t="s">
        <v>25</v>
      </c>
      <c r="E538" s="137" t="s">
        <v>257</v>
      </c>
      <c r="F538" s="235" t="s">
        <v>223</v>
      </c>
      <c r="G538" s="458"/>
    </row>
    <row r="539" spans="3:21" ht="12" customHeight="1">
      <c r="D539" s="250" t="s">
        <v>26</v>
      </c>
      <c r="E539" s="236">
        <v>2</v>
      </c>
      <c r="F539" s="237">
        <v>3</v>
      </c>
      <c r="G539" s="238">
        <v>4</v>
      </c>
    </row>
    <row r="540" spans="3:21">
      <c r="D540" s="232">
        <v>1</v>
      </c>
      <c r="E540" s="239" t="s">
        <v>259</v>
      </c>
      <c r="F540" s="258" t="str">
        <f>IF(form_up_date="","",form_up_date)</f>
        <v>05.07.2023</v>
      </c>
      <c r="G540" s="260" t="s">
        <v>260</v>
      </c>
    </row>
    <row r="541" spans="3:21" ht="45">
      <c r="D541" s="232" t="s">
        <v>271</v>
      </c>
      <c r="E541" s="239" t="s">
        <v>261</v>
      </c>
      <c r="F541" s="258" t="s">
        <v>1325</v>
      </c>
      <c r="G541" s="225" t="s">
        <v>333</v>
      </c>
    </row>
    <row r="542" spans="3:21" ht="22.5">
      <c r="D542" s="232" t="s">
        <v>272</v>
      </c>
      <c r="E542" s="239" t="s">
        <v>262</v>
      </c>
      <c r="F542" s="258" t="s">
        <v>398</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773</v>
      </c>
      <c r="G545" s="264" t="s">
        <v>268</v>
      </c>
    </row>
    <row r="546" spans="3:21" ht="56.25">
      <c r="D546" s="232" t="s">
        <v>275</v>
      </c>
      <c r="E546" s="242" t="s">
        <v>269</v>
      </c>
      <c r="F546" s="258" t="s">
        <v>1467</v>
      </c>
      <c r="G546" s="249" t="s">
        <v>332</v>
      </c>
    </row>
    <row r="547" spans="3:21" s="64" customFormat="1">
      <c r="D547" s="251"/>
      <c r="E547" s="219"/>
      <c r="F547" s="219"/>
      <c r="G547" s="219"/>
      <c r="U547" s="179"/>
    </row>
    <row r="548" spans="3:21" customFormat="1">
      <c r="C548" s="91">
        <v>67</v>
      </c>
      <c r="D548" s="459" t="s">
        <v>244</v>
      </c>
      <c r="E548" s="460"/>
      <c r="F548" s="460"/>
      <c r="G548" s="461"/>
      <c r="U548" s="183"/>
    </row>
    <row r="549" spans="3:21" ht="11.25" customHeight="1">
      <c r="D549" s="456" t="s">
        <v>233</v>
      </c>
      <c r="E549" s="456"/>
      <c r="F549" s="456"/>
      <c r="G549" s="457" t="s">
        <v>234</v>
      </c>
    </row>
    <row r="550" spans="3:21" ht="11.25" customHeight="1">
      <c r="D550" s="234" t="s">
        <v>25</v>
      </c>
      <c r="E550" s="137" t="s">
        <v>257</v>
      </c>
      <c r="F550" s="235" t="s">
        <v>223</v>
      </c>
      <c r="G550" s="458"/>
    </row>
    <row r="551" spans="3:21" ht="12" customHeight="1">
      <c r="D551" s="250" t="s">
        <v>26</v>
      </c>
      <c r="E551" s="236">
        <v>2</v>
      </c>
      <c r="F551" s="237">
        <v>3</v>
      </c>
      <c r="G551" s="238">
        <v>4</v>
      </c>
    </row>
    <row r="552" spans="3:21">
      <c r="D552" s="232">
        <v>1</v>
      </c>
      <c r="E552" s="239" t="s">
        <v>259</v>
      </c>
      <c r="F552" s="258" t="str">
        <f>IF(form_up_date="","",form_up_date)</f>
        <v>05.07.2023</v>
      </c>
      <c r="G552" s="260" t="s">
        <v>260</v>
      </c>
    </row>
    <row r="553" spans="3:21" ht="45">
      <c r="D553" s="232" t="s">
        <v>271</v>
      </c>
      <c r="E553" s="239" t="s">
        <v>261</v>
      </c>
      <c r="F553" s="258" t="s">
        <v>1326</v>
      </c>
      <c r="G553" s="225" t="s">
        <v>333</v>
      </c>
    </row>
    <row r="554" spans="3:21" ht="22.5">
      <c r="D554" s="232" t="s">
        <v>272</v>
      </c>
      <c r="E554" s="239" t="s">
        <v>262</v>
      </c>
      <c r="F554" s="258" t="s">
        <v>398</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773</v>
      </c>
      <c r="G557" s="264" t="s">
        <v>268</v>
      </c>
    </row>
    <row r="558" spans="3:21" ht="56.25">
      <c r="D558" s="232" t="s">
        <v>275</v>
      </c>
      <c r="E558" s="242" t="s">
        <v>269</v>
      </c>
      <c r="F558" s="258" t="s">
        <v>1467</v>
      </c>
      <c r="G558" s="249" t="s">
        <v>332</v>
      </c>
    </row>
    <row r="559" spans="3:21" s="64" customFormat="1">
      <c r="D559" s="251"/>
      <c r="E559" s="219"/>
      <c r="F559" s="219"/>
      <c r="G559" s="219"/>
      <c r="U559" s="179"/>
    </row>
    <row r="560" spans="3:21" customFormat="1">
      <c r="C560" s="91">
        <v>68</v>
      </c>
      <c r="D560" s="459" t="s">
        <v>244</v>
      </c>
      <c r="E560" s="460"/>
      <c r="F560" s="460"/>
      <c r="G560" s="461"/>
      <c r="U560" s="183"/>
    </row>
    <row r="561" spans="3:21" ht="11.25" customHeight="1">
      <c r="D561" s="456" t="s">
        <v>233</v>
      </c>
      <c r="E561" s="456"/>
      <c r="F561" s="456"/>
      <c r="G561" s="457" t="s">
        <v>234</v>
      </c>
    </row>
    <row r="562" spans="3:21" ht="11.25" customHeight="1">
      <c r="D562" s="234" t="s">
        <v>25</v>
      </c>
      <c r="E562" s="137" t="s">
        <v>257</v>
      </c>
      <c r="F562" s="235" t="s">
        <v>223</v>
      </c>
      <c r="G562" s="458"/>
    </row>
    <row r="563" spans="3:21" ht="12" customHeight="1">
      <c r="D563" s="250" t="s">
        <v>26</v>
      </c>
      <c r="E563" s="236">
        <v>2</v>
      </c>
      <c r="F563" s="237">
        <v>3</v>
      </c>
      <c r="G563" s="238">
        <v>4</v>
      </c>
    </row>
    <row r="564" spans="3:21">
      <c r="D564" s="232">
        <v>1</v>
      </c>
      <c r="E564" s="239" t="s">
        <v>259</v>
      </c>
      <c r="F564" s="258" t="str">
        <f>IF(form_up_date="","",form_up_date)</f>
        <v>05.07.2023</v>
      </c>
      <c r="G564" s="260" t="s">
        <v>260</v>
      </c>
    </row>
    <row r="565" spans="3:21" ht="45">
      <c r="D565" s="232" t="s">
        <v>271</v>
      </c>
      <c r="E565" s="239" t="s">
        <v>261</v>
      </c>
      <c r="F565" s="258" t="s">
        <v>1327</v>
      </c>
      <c r="G565" s="225" t="s">
        <v>333</v>
      </c>
    </row>
    <row r="566" spans="3:21" ht="22.5">
      <c r="D566" s="232" t="s">
        <v>272</v>
      </c>
      <c r="E566" s="239" t="s">
        <v>262</v>
      </c>
      <c r="F566" s="258" t="s">
        <v>398</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773</v>
      </c>
      <c r="G569" s="264" t="s">
        <v>268</v>
      </c>
    </row>
    <row r="570" spans="3:21" ht="56.25">
      <c r="D570" s="232" t="s">
        <v>275</v>
      </c>
      <c r="E570" s="242" t="s">
        <v>269</v>
      </c>
      <c r="F570" s="258" t="s">
        <v>1467</v>
      </c>
      <c r="G570" s="249" t="s">
        <v>332</v>
      </c>
    </row>
    <row r="571" spans="3:21" s="64" customFormat="1">
      <c r="D571" s="251"/>
      <c r="E571" s="219"/>
      <c r="F571" s="219"/>
      <c r="G571" s="219"/>
      <c r="U571" s="179"/>
    </row>
    <row r="572" spans="3:21" customFormat="1">
      <c r="C572" s="91">
        <v>69</v>
      </c>
      <c r="D572" s="459" t="s">
        <v>244</v>
      </c>
      <c r="E572" s="460"/>
      <c r="F572" s="460"/>
      <c r="G572" s="461"/>
      <c r="U572" s="183"/>
    </row>
    <row r="573" spans="3:21" ht="11.25" customHeight="1">
      <c r="D573" s="456" t="s">
        <v>233</v>
      </c>
      <c r="E573" s="456"/>
      <c r="F573" s="456"/>
      <c r="G573" s="457" t="s">
        <v>234</v>
      </c>
    </row>
    <row r="574" spans="3:21" ht="11.25" customHeight="1">
      <c r="D574" s="234" t="s">
        <v>25</v>
      </c>
      <c r="E574" s="137" t="s">
        <v>257</v>
      </c>
      <c r="F574" s="235" t="s">
        <v>223</v>
      </c>
      <c r="G574" s="458"/>
    </row>
    <row r="575" spans="3:21" ht="12" customHeight="1">
      <c r="D575" s="250" t="s">
        <v>26</v>
      </c>
      <c r="E575" s="236">
        <v>2</v>
      </c>
      <c r="F575" s="237">
        <v>3</v>
      </c>
      <c r="G575" s="238">
        <v>4</v>
      </c>
    </row>
    <row r="576" spans="3:21">
      <c r="D576" s="232">
        <v>1</v>
      </c>
      <c r="E576" s="239" t="s">
        <v>259</v>
      </c>
      <c r="F576" s="258" t="str">
        <f>IF(form_up_date="","",form_up_date)</f>
        <v>05.07.2023</v>
      </c>
      <c r="G576" s="260" t="s">
        <v>260</v>
      </c>
    </row>
    <row r="577" spans="3:21" ht="45">
      <c r="D577" s="232" t="s">
        <v>271</v>
      </c>
      <c r="E577" s="239" t="s">
        <v>261</v>
      </c>
      <c r="F577" s="258" t="s">
        <v>1328</v>
      </c>
      <c r="G577" s="225" t="s">
        <v>333</v>
      </c>
    </row>
    <row r="578" spans="3:21" ht="22.5">
      <c r="D578" s="232" t="s">
        <v>272</v>
      </c>
      <c r="E578" s="239" t="s">
        <v>262</v>
      </c>
      <c r="F578" s="258" t="s">
        <v>398</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773</v>
      </c>
      <c r="G581" s="264" t="s">
        <v>268</v>
      </c>
    </row>
    <row r="582" spans="3:21" ht="56.25">
      <c r="D582" s="232" t="s">
        <v>275</v>
      </c>
      <c r="E582" s="242" t="s">
        <v>269</v>
      </c>
      <c r="F582" s="258" t="s">
        <v>1467</v>
      </c>
      <c r="G582" s="249" t="s">
        <v>332</v>
      </c>
    </row>
    <row r="583" spans="3:21" s="64" customFormat="1">
      <c r="D583" s="251"/>
      <c r="E583" s="219"/>
      <c r="F583" s="219"/>
      <c r="G583" s="219"/>
      <c r="U583" s="179"/>
    </row>
    <row r="584" spans="3:21" customFormat="1">
      <c r="C584" s="91">
        <v>70</v>
      </c>
      <c r="D584" s="459" t="s">
        <v>244</v>
      </c>
      <c r="E584" s="460"/>
      <c r="F584" s="460"/>
      <c r="G584" s="461"/>
      <c r="U584" s="183"/>
    </row>
    <row r="585" spans="3:21" ht="11.25" customHeight="1">
      <c r="D585" s="456" t="s">
        <v>233</v>
      </c>
      <c r="E585" s="456"/>
      <c r="F585" s="456"/>
      <c r="G585" s="457" t="s">
        <v>234</v>
      </c>
    </row>
    <row r="586" spans="3:21" ht="11.25" customHeight="1">
      <c r="D586" s="234" t="s">
        <v>25</v>
      </c>
      <c r="E586" s="137" t="s">
        <v>257</v>
      </c>
      <c r="F586" s="235" t="s">
        <v>223</v>
      </c>
      <c r="G586" s="458"/>
    </row>
    <row r="587" spans="3:21" ht="12" customHeight="1">
      <c r="D587" s="250" t="s">
        <v>26</v>
      </c>
      <c r="E587" s="236">
        <v>2</v>
      </c>
      <c r="F587" s="237">
        <v>3</v>
      </c>
      <c r="G587" s="238">
        <v>4</v>
      </c>
    </row>
    <row r="588" spans="3:21">
      <c r="D588" s="232">
        <v>1</v>
      </c>
      <c r="E588" s="239" t="s">
        <v>259</v>
      </c>
      <c r="F588" s="258" t="str">
        <f>IF(form_up_date="","",form_up_date)</f>
        <v>05.07.2023</v>
      </c>
      <c r="G588" s="260" t="s">
        <v>260</v>
      </c>
    </row>
    <row r="589" spans="3:21" ht="45">
      <c r="D589" s="232" t="s">
        <v>271</v>
      </c>
      <c r="E589" s="239" t="s">
        <v>261</v>
      </c>
      <c r="F589" s="258" t="s">
        <v>1329</v>
      </c>
      <c r="G589" s="225" t="s">
        <v>333</v>
      </c>
    </row>
    <row r="590" spans="3:21" ht="22.5">
      <c r="D590" s="232" t="s">
        <v>272</v>
      </c>
      <c r="E590" s="239" t="s">
        <v>262</v>
      </c>
      <c r="F590" s="258" t="s">
        <v>398</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773</v>
      </c>
      <c r="G593" s="264" t="s">
        <v>268</v>
      </c>
    </row>
    <row r="594" spans="3:21" ht="56.25">
      <c r="D594" s="232" t="s">
        <v>275</v>
      </c>
      <c r="E594" s="242" t="s">
        <v>269</v>
      </c>
      <c r="F594" s="258" t="s">
        <v>1467</v>
      </c>
      <c r="G594" s="249" t="s">
        <v>332</v>
      </c>
    </row>
    <row r="595" spans="3:21" s="64" customFormat="1">
      <c r="D595" s="251"/>
      <c r="E595" s="219"/>
      <c r="F595" s="219"/>
      <c r="G595" s="219"/>
      <c r="U595" s="179"/>
    </row>
    <row r="596" spans="3:21" customFormat="1">
      <c r="C596" s="91">
        <v>71</v>
      </c>
      <c r="D596" s="459" t="s">
        <v>244</v>
      </c>
      <c r="E596" s="460"/>
      <c r="F596" s="460"/>
      <c r="G596" s="461"/>
      <c r="U596" s="183"/>
    </row>
    <row r="597" spans="3:21" ht="11.25" customHeight="1">
      <c r="D597" s="456" t="s">
        <v>233</v>
      </c>
      <c r="E597" s="456"/>
      <c r="F597" s="456"/>
      <c r="G597" s="457" t="s">
        <v>234</v>
      </c>
    </row>
    <row r="598" spans="3:21" ht="11.25" customHeight="1">
      <c r="D598" s="234" t="s">
        <v>25</v>
      </c>
      <c r="E598" s="137" t="s">
        <v>257</v>
      </c>
      <c r="F598" s="235" t="s">
        <v>223</v>
      </c>
      <c r="G598" s="458"/>
    </row>
    <row r="599" spans="3:21" ht="12" customHeight="1">
      <c r="D599" s="250" t="s">
        <v>26</v>
      </c>
      <c r="E599" s="236">
        <v>2</v>
      </c>
      <c r="F599" s="237">
        <v>3</v>
      </c>
      <c r="G599" s="238">
        <v>4</v>
      </c>
    </row>
    <row r="600" spans="3:21">
      <c r="D600" s="232">
        <v>1</v>
      </c>
      <c r="E600" s="239" t="s">
        <v>259</v>
      </c>
      <c r="F600" s="258" t="str">
        <f>IF(form_up_date="","",form_up_date)</f>
        <v>05.07.2023</v>
      </c>
      <c r="G600" s="260" t="s">
        <v>260</v>
      </c>
    </row>
    <row r="601" spans="3:21" ht="45">
      <c r="D601" s="232" t="s">
        <v>271</v>
      </c>
      <c r="E601" s="239" t="s">
        <v>261</v>
      </c>
      <c r="F601" s="258" t="s">
        <v>1330</v>
      </c>
      <c r="G601" s="225" t="s">
        <v>333</v>
      </c>
    </row>
    <row r="602" spans="3:21" ht="22.5">
      <c r="D602" s="232" t="s">
        <v>272</v>
      </c>
      <c r="E602" s="239" t="s">
        <v>262</v>
      </c>
      <c r="F602" s="258" t="s">
        <v>398</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773</v>
      </c>
      <c r="G605" s="264" t="s">
        <v>268</v>
      </c>
    </row>
    <row r="606" spans="3:21" ht="56.25">
      <c r="D606" s="232" t="s">
        <v>275</v>
      </c>
      <c r="E606" s="242" t="s">
        <v>269</v>
      </c>
      <c r="F606" s="258" t="s">
        <v>1467</v>
      </c>
      <c r="G606" s="249" t="s">
        <v>332</v>
      </c>
    </row>
    <row r="607" spans="3:21" s="64" customFormat="1">
      <c r="D607" s="251"/>
      <c r="E607" s="219"/>
      <c r="F607" s="219"/>
      <c r="G607" s="219"/>
      <c r="U607" s="179"/>
    </row>
    <row r="608" spans="3:21" customFormat="1">
      <c r="C608" s="91">
        <v>72</v>
      </c>
      <c r="D608" s="459" t="s">
        <v>244</v>
      </c>
      <c r="E608" s="460"/>
      <c r="F608" s="460"/>
      <c r="G608" s="461"/>
      <c r="U608" s="183"/>
    </row>
    <row r="609" spans="3:21" ht="11.25" customHeight="1">
      <c r="D609" s="456" t="s">
        <v>233</v>
      </c>
      <c r="E609" s="456"/>
      <c r="F609" s="456"/>
      <c r="G609" s="457" t="s">
        <v>234</v>
      </c>
    </row>
    <row r="610" spans="3:21" ht="11.25" customHeight="1">
      <c r="D610" s="234" t="s">
        <v>25</v>
      </c>
      <c r="E610" s="137" t="s">
        <v>257</v>
      </c>
      <c r="F610" s="235" t="s">
        <v>223</v>
      </c>
      <c r="G610" s="458"/>
    </row>
    <row r="611" spans="3:21" ht="12" customHeight="1">
      <c r="D611" s="250" t="s">
        <v>26</v>
      </c>
      <c r="E611" s="236">
        <v>2</v>
      </c>
      <c r="F611" s="237">
        <v>3</v>
      </c>
      <c r="G611" s="238">
        <v>4</v>
      </c>
    </row>
    <row r="612" spans="3:21">
      <c r="D612" s="232">
        <v>1</v>
      </c>
      <c r="E612" s="239" t="s">
        <v>259</v>
      </c>
      <c r="F612" s="258" t="str">
        <f>IF(form_up_date="","",form_up_date)</f>
        <v>05.07.2023</v>
      </c>
      <c r="G612" s="260" t="s">
        <v>260</v>
      </c>
    </row>
    <row r="613" spans="3:21" ht="45">
      <c r="D613" s="232" t="s">
        <v>271</v>
      </c>
      <c r="E613" s="239" t="s">
        <v>261</v>
      </c>
      <c r="F613" s="258" t="s">
        <v>1331</v>
      </c>
      <c r="G613" s="225" t="s">
        <v>333</v>
      </c>
    </row>
    <row r="614" spans="3:21" ht="22.5">
      <c r="D614" s="232" t="s">
        <v>272</v>
      </c>
      <c r="E614" s="239" t="s">
        <v>262</v>
      </c>
      <c r="F614" s="258" t="s">
        <v>398</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773</v>
      </c>
      <c r="G617" s="264" t="s">
        <v>268</v>
      </c>
    </row>
    <row r="618" spans="3:21" ht="56.25">
      <c r="D618" s="232" t="s">
        <v>275</v>
      </c>
      <c r="E618" s="242" t="s">
        <v>269</v>
      </c>
      <c r="F618" s="258" t="s">
        <v>1467</v>
      </c>
      <c r="G618" s="249" t="s">
        <v>332</v>
      </c>
    </row>
    <row r="619" spans="3:21" s="64" customFormat="1">
      <c r="D619" s="251"/>
      <c r="E619" s="219"/>
      <c r="F619" s="219"/>
      <c r="G619" s="219"/>
      <c r="U619" s="179"/>
    </row>
    <row r="620" spans="3:21" customFormat="1">
      <c r="C620" s="91">
        <v>73</v>
      </c>
      <c r="D620" s="459" t="s">
        <v>244</v>
      </c>
      <c r="E620" s="460"/>
      <c r="F620" s="460"/>
      <c r="G620" s="461"/>
      <c r="U620" s="183"/>
    </row>
    <row r="621" spans="3:21" ht="11.25" customHeight="1">
      <c r="D621" s="456" t="s">
        <v>233</v>
      </c>
      <c r="E621" s="456"/>
      <c r="F621" s="456"/>
      <c r="G621" s="457" t="s">
        <v>234</v>
      </c>
    </row>
    <row r="622" spans="3:21" ht="11.25" customHeight="1">
      <c r="D622" s="234" t="s">
        <v>25</v>
      </c>
      <c r="E622" s="137" t="s">
        <v>257</v>
      </c>
      <c r="F622" s="235" t="s">
        <v>223</v>
      </c>
      <c r="G622" s="458"/>
    </row>
    <row r="623" spans="3:21" ht="12" customHeight="1">
      <c r="D623" s="250" t="s">
        <v>26</v>
      </c>
      <c r="E623" s="236">
        <v>2</v>
      </c>
      <c r="F623" s="237">
        <v>3</v>
      </c>
      <c r="G623" s="238">
        <v>4</v>
      </c>
    </row>
    <row r="624" spans="3:21">
      <c r="D624" s="232">
        <v>1</v>
      </c>
      <c r="E624" s="239" t="s">
        <v>259</v>
      </c>
      <c r="F624" s="258" t="str">
        <f>IF(form_up_date="","",form_up_date)</f>
        <v>05.07.2023</v>
      </c>
      <c r="G624" s="260" t="s">
        <v>260</v>
      </c>
    </row>
    <row r="625" spans="3:21" ht="45">
      <c r="D625" s="232" t="s">
        <v>271</v>
      </c>
      <c r="E625" s="239" t="s">
        <v>261</v>
      </c>
      <c r="F625" s="258" t="s">
        <v>1332</v>
      </c>
      <c r="G625" s="225" t="s">
        <v>333</v>
      </c>
    </row>
    <row r="626" spans="3:21" ht="22.5">
      <c r="D626" s="232" t="s">
        <v>272</v>
      </c>
      <c r="E626" s="239" t="s">
        <v>262</v>
      </c>
      <c r="F626" s="258" t="s">
        <v>398</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773</v>
      </c>
      <c r="G629" s="264" t="s">
        <v>268</v>
      </c>
    </row>
    <row r="630" spans="3:21" ht="56.25">
      <c r="D630" s="232" t="s">
        <v>275</v>
      </c>
      <c r="E630" s="242" t="s">
        <v>269</v>
      </c>
      <c r="F630" s="258" t="s">
        <v>1467</v>
      </c>
      <c r="G630" s="249" t="s">
        <v>332</v>
      </c>
    </row>
    <row r="631" spans="3:21" s="64" customFormat="1">
      <c r="D631" s="251"/>
      <c r="E631" s="219"/>
      <c r="F631" s="219"/>
      <c r="G631" s="219"/>
      <c r="U631" s="179"/>
    </row>
    <row r="632" spans="3:21" customFormat="1">
      <c r="C632" s="91">
        <v>74</v>
      </c>
      <c r="D632" s="459" t="s">
        <v>244</v>
      </c>
      <c r="E632" s="460"/>
      <c r="F632" s="460"/>
      <c r="G632" s="461"/>
      <c r="U632" s="183"/>
    </row>
    <row r="633" spans="3:21" ht="11.25" customHeight="1">
      <c r="D633" s="456" t="s">
        <v>233</v>
      </c>
      <c r="E633" s="456"/>
      <c r="F633" s="456"/>
      <c r="G633" s="457" t="s">
        <v>234</v>
      </c>
    </row>
    <row r="634" spans="3:21" ht="11.25" customHeight="1">
      <c r="D634" s="234" t="s">
        <v>25</v>
      </c>
      <c r="E634" s="137" t="s">
        <v>257</v>
      </c>
      <c r="F634" s="235" t="s">
        <v>223</v>
      </c>
      <c r="G634" s="458"/>
    </row>
    <row r="635" spans="3:21" ht="12" customHeight="1">
      <c r="D635" s="250" t="s">
        <v>26</v>
      </c>
      <c r="E635" s="236">
        <v>2</v>
      </c>
      <c r="F635" s="237">
        <v>3</v>
      </c>
      <c r="G635" s="238">
        <v>4</v>
      </c>
    </row>
    <row r="636" spans="3:21">
      <c r="D636" s="232">
        <v>1</v>
      </c>
      <c r="E636" s="239" t="s">
        <v>259</v>
      </c>
      <c r="F636" s="258" t="str">
        <f>IF(form_up_date="","",form_up_date)</f>
        <v>05.07.2023</v>
      </c>
      <c r="G636" s="260" t="s">
        <v>260</v>
      </c>
    </row>
    <row r="637" spans="3:21" ht="45">
      <c r="D637" s="232" t="s">
        <v>271</v>
      </c>
      <c r="E637" s="239" t="s">
        <v>261</v>
      </c>
      <c r="F637" s="258" t="s">
        <v>1333</v>
      </c>
      <c r="G637" s="225" t="s">
        <v>333</v>
      </c>
    </row>
    <row r="638" spans="3:21" ht="22.5">
      <c r="D638" s="232" t="s">
        <v>272</v>
      </c>
      <c r="E638" s="239" t="s">
        <v>262</v>
      </c>
      <c r="F638" s="258" t="s">
        <v>398</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773</v>
      </c>
      <c r="G641" s="264" t="s">
        <v>268</v>
      </c>
    </row>
    <row r="642" spans="3:21" ht="56.25">
      <c r="D642" s="232" t="s">
        <v>275</v>
      </c>
      <c r="E642" s="242" t="s">
        <v>269</v>
      </c>
      <c r="F642" s="258" t="s">
        <v>1467</v>
      </c>
      <c r="G642" s="249" t="s">
        <v>332</v>
      </c>
    </row>
    <row r="643" spans="3:21" s="64" customFormat="1">
      <c r="D643" s="251"/>
      <c r="E643" s="219"/>
      <c r="F643" s="219"/>
      <c r="G643" s="219"/>
      <c r="U643" s="179"/>
    </row>
    <row r="644" spans="3:21" customFormat="1">
      <c r="C644" s="91">
        <v>75</v>
      </c>
      <c r="D644" s="459" t="s">
        <v>244</v>
      </c>
      <c r="E644" s="460"/>
      <c r="F644" s="460"/>
      <c r="G644" s="461"/>
      <c r="U644" s="183"/>
    </row>
    <row r="645" spans="3:21" ht="11.25" customHeight="1">
      <c r="D645" s="456" t="s">
        <v>233</v>
      </c>
      <c r="E645" s="456"/>
      <c r="F645" s="456"/>
      <c r="G645" s="457" t="s">
        <v>234</v>
      </c>
    </row>
    <row r="646" spans="3:21" ht="11.25" customHeight="1">
      <c r="D646" s="234" t="s">
        <v>25</v>
      </c>
      <c r="E646" s="137" t="s">
        <v>257</v>
      </c>
      <c r="F646" s="235" t="s">
        <v>223</v>
      </c>
      <c r="G646" s="458"/>
    </row>
    <row r="647" spans="3:21" ht="12" customHeight="1">
      <c r="D647" s="250" t="s">
        <v>26</v>
      </c>
      <c r="E647" s="236">
        <v>2</v>
      </c>
      <c r="F647" s="237">
        <v>3</v>
      </c>
      <c r="G647" s="238">
        <v>4</v>
      </c>
    </row>
    <row r="648" spans="3:21">
      <c r="D648" s="232">
        <v>1</v>
      </c>
      <c r="E648" s="239" t="s">
        <v>259</v>
      </c>
      <c r="F648" s="258" t="str">
        <f>IF(form_up_date="","",form_up_date)</f>
        <v>05.07.2023</v>
      </c>
      <c r="G648" s="260" t="s">
        <v>260</v>
      </c>
    </row>
    <row r="649" spans="3:21" ht="45">
      <c r="D649" s="232" t="s">
        <v>271</v>
      </c>
      <c r="E649" s="239" t="s">
        <v>261</v>
      </c>
      <c r="F649" s="258" t="s">
        <v>1334</v>
      </c>
      <c r="G649" s="225" t="s">
        <v>333</v>
      </c>
    </row>
    <row r="650" spans="3:21" ht="22.5">
      <c r="D650" s="232" t="s">
        <v>272</v>
      </c>
      <c r="E650" s="239" t="s">
        <v>262</v>
      </c>
      <c r="F650" s="258" t="s">
        <v>398</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773</v>
      </c>
      <c r="G653" s="264" t="s">
        <v>268</v>
      </c>
    </row>
    <row r="654" spans="3:21" ht="56.25">
      <c r="D654" s="232" t="s">
        <v>275</v>
      </c>
      <c r="E654" s="242" t="s">
        <v>269</v>
      </c>
      <c r="F654" s="258" t="s">
        <v>1467</v>
      </c>
      <c r="G654" s="249" t="s">
        <v>332</v>
      </c>
    </row>
    <row r="655" spans="3:21" s="64" customFormat="1">
      <c r="D655" s="251"/>
      <c r="E655" s="219"/>
      <c r="F655" s="219"/>
      <c r="G655" s="219"/>
      <c r="U655" s="179"/>
    </row>
    <row r="656" spans="3:21" customFormat="1">
      <c r="C656" s="91">
        <v>76</v>
      </c>
      <c r="D656" s="459" t="s">
        <v>244</v>
      </c>
      <c r="E656" s="460"/>
      <c r="F656" s="460"/>
      <c r="G656" s="461"/>
      <c r="U656" s="183"/>
    </row>
    <row r="657" spans="3:21" ht="11.25" customHeight="1">
      <c r="D657" s="456" t="s">
        <v>233</v>
      </c>
      <c r="E657" s="456"/>
      <c r="F657" s="456"/>
      <c r="G657" s="457" t="s">
        <v>234</v>
      </c>
    </row>
    <row r="658" spans="3:21" ht="11.25" customHeight="1">
      <c r="D658" s="234" t="s">
        <v>25</v>
      </c>
      <c r="E658" s="137" t="s">
        <v>257</v>
      </c>
      <c r="F658" s="235" t="s">
        <v>223</v>
      </c>
      <c r="G658" s="458"/>
    </row>
    <row r="659" spans="3:21" ht="12" customHeight="1">
      <c r="D659" s="250" t="s">
        <v>26</v>
      </c>
      <c r="E659" s="236">
        <v>2</v>
      </c>
      <c r="F659" s="237">
        <v>3</v>
      </c>
      <c r="G659" s="238">
        <v>4</v>
      </c>
    </row>
    <row r="660" spans="3:21">
      <c r="D660" s="232">
        <v>1</v>
      </c>
      <c r="E660" s="239" t="s">
        <v>259</v>
      </c>
      <c r="F660" s="258" t="str">
        <f>IF(form_up_date="","",form_up_date)</f>
        <v>05.07.2023</v>
      </c>
      <c r="G660" s="260" t="s">
        <v>260</v>
      </c>
    </row>
    <row r="661" spans="3:21" ht="45">
      <c r="D661" s="232" t="s">
        <v>271</v>
      </c>
      <c r="E661" s="239" t="s">
        <v>261</v>
      </c>
      <c r="F661" s="258" t="s">
        <v>1335</v>
      </c>
      <c r="G661" s="225" t="s">
        <v>333</v>
      </c>
    </row>
    <row r="662" spans="3:21" ht="22.5">
      <c r="D662" s="232" t="s">
        <v>272</v>
      </c>
      <c r="E662" s="239" t="s">
        <v>262</v>
      </c>
      <c r="F662" s="258" t="s">
        <v>398</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773</v>
      </c>
      <c r="G665" s="264" t="s">
        <v>268</v>
      </c>
    </row>
    <row r="666" spans="3:21" ht="56.25">
      <c r="D666" s="232" t="s">
        <v>275</v>
      </c>
      <c r="E666" s="242" t="s">
        <v>269</v>
      </c>
      <c r="F666" s="258" t="s">
        <v>1467</v>
      </c>
      <c r="G666" s="249" t="s">
        <v>332</v>
      </c>
    </row>
    <row r="667" spans="3:21" s="64" customFormat="1">
      <c r="D667" s="251"/>
      <c r="E667" s="219"/>
      <c r="F667" s="219"/>
      <c r="G667" s="219"/>
      <c r="U667" s="179"/>
    </row>
    <row r="668" spans="3:21" customFormat="1">
      <c r="C668" s="91">
        <v>77</v>
      </c>
      <c r="D668" s="459" t="s">
        <v>244</v>
      </c>
      <c r="E668" s="460"/>
      <c r="F668" s="460"/>
      <c r="G668" s="461"/>
      <c r="U668" s="183"/>
    </row>
    <row r="669" spans="3:21" ht="11.25" customHeight="1">
      <c r="D669" s="456" t="s">
        <v>233</v>
      </c>
      <c r="E669" s="456"/>
      <c r="F669" s="456"/>
      <c r="G669" s="457" t="s">
        <v>234</v>
      </c>
    </row>
    <row r="670" spans="3:21" ht="11.25" customHeight="1">
      <c r="D670" s="234" t="s">
        <v>25</v>
      </c>
      <c r="E670" s="137" t="s">
        <v>257</v>
      </c>
      <c r="F670" s="235" t="s">
        <v>223</v>
      </c>
      <c r="G670" s="458"/>
    </row>
    <row r="671" spans="3:21" ht="12" customHeight="1">
      <c r="D671" s="250" t="s">
        <v>26</v>
      </c>
      <c r="E671" s="236">
        <v>2</v>
      </c>
      <c r="F671" s="237">
        <v>3</v>
      </c>
      <c r="G671" s="238">
        <v>4</v>
      </c>
    </row>
    <row r="672" spans="3:21">
      <c r="D672" s="232">
        <v>1</v>
      </c>
      <c r="E672" s="239" t="s">
        <v>259</v>
      </c>
      <c r="F672" s="258" t="str">
        <f>IF(form_up_date="","",form_up_date)</f>
        <v>05.07.2023</v>
      </c>
      <c r="G672" s="260" t="s">
        <v>260</v>
      </c>
    </row>
    <row r="673" spans="3:21" ht="45">
      <c r="D673" s="232" t="s">
        <v>271</v>
      </c>
      <c r="E673" s="239" t="s">
        <v>261</v>
      </c>
      <c r="F673" s="258" t="s">
        <v>1336</v>
      </c>
      <c r="G673" s="225" t="s">
        <v>333</v>
      </c>
    </row>
    <row r="674" spans="3:21" ht="22.5">
      <c r="D674" s="232" t="s">
        <v>272</v>
      </c>
      <c r="E674" s="239" t="s">
        <v>262</v>
      </c>
      <c r="F674" s="258" t="s">
        <v>398</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773</v>
      </c>
      <c r="G677" s="264" t="s">
        <v>268</v>
      </c>
    </row>
    <row r="678" spans="3:21" ht="56.25">
      <c r="D678" s="232" t="s">
        <v>275</v>
      </c>
      <c r="E678" s="242" t="s">
        <v>269</v>
      </c>
      <c r="F678" s="258" t="s">
        <v>1467</v>
      </c>
      <c r="G678" s="249" t="s">
        <v>332</v>
      </c>
    </row>
    <row r="679" spans="3:21" s="64" customFormat="1">
      <c r="D679" s="251"/>
      <c r="E679" s="219"/>
      <c r="F679" s="219"/>
      <c r="G679" s="219"/>
      <c r="U679" s="179"/>
    </row>
    <row r="680" spans="3:21" customFormat="1">
      <c r="C680" s="91">
        <v>78</v>
      </c>
      <c r="D680" s="459" t="s">
        <v>244</v>
      </c>
      <c r="E680" s="460"/>
      <c r="F680" s="460"/>
      <c r="G680" s="461"/>
      <c r="U680" s="183"/>
    </row>
    <row r="681" spans="3:21" ht="11.25" customHeight="1">
      <c r="D681" s="456" t="s">
        <v>233</v>
      </c>
      <c r="E681" s="456"/>
      <c r="F681" s="456"/>
      <c r="G681" s="457" t="s">
        <v>234</v>
      </c>
    </row>
    <row r="682" spans="3:21" ht="11.25" customHeight="1">
      <c r="D682" s="234" t="s">
        <v>25</v>
      </c>
      <c r="E682" s="137" t="s">
        <v>257</v>
      </c>
      <c r="F682" s="235" t="s">
        <v>223</v>
      </c>
      <c r="G682" s="458"/>
    </row>
    <row r="683" spans="3:21" ht="12" customHeight="1">
      <c r="D683" s="250" t="s">
        <v>26</v>
      </c>
      <c r="E683" s="236">
        <v>2</v>
      </c>
      <c r="F683" s="237">
        <v>3</v>
      </c>
      <c r="G683" s="238">
        <v>4</v>
      </c>
    </row>
    <row r="684" spans="3:21">
      <c r="D684" s="232">
        <v>1</v>
      </c>
      <c r="E684" s="239" t="s">
        <v>259</v>
      </c>
      <c r="F684" s="258" t="str">
        <f>IF(form_up_date="","",form_up_date)</f>
        <v>05.07.2023</v>
      </c>
      <c r="G684" s="260" t="s">
        <v>260</v>
      </c>
    </row>
    <row r="685" spans="3:21" ht="45">
      <c r="D685" s="232" t="s">
        <v>271</v>
      </c>
      <c r="E685" s="239" t="s">
        <v>261</v>
      </c>
      <c r="F685" s="258" t="s">
        <v>1337</v>
      </c>
      <c r="G685" s="225" t="s">
        <v>333</v>
      </c>
    </row>
    <row r="686" spans="3:21" ht="22.5">
      <c r="D686" s="232" t="s">
        <v>272</v>
      </c>
      <c r="E686" s="239" t="s">
        <v>262</v>
      </c>
      <c r="F686" s="258" t="s">
        <v>398</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773</v>
      </c>
      <c r="G689" s="264" t="s">
        <v>268</v>
      </c>
    </row>
    <row r="690" spans="3:21" ht="56.25">
      <c r="D690" s="232" t="s">
        <v>275</v>
      </c>
      <c r="E690" s="242" t="s">
        <v>269</v>
      </c>
      <c r="F690" s="258" t="s">
        <v>1467</v>
      </c>
      <c r="G690" s="249" t="s">
        <v>332</v>
      </c>
    </row>
    <row r="691" spans="3:21" s="64" customFormat="1">
      <c r="D691" s="251"/>
      <c r="E691" s="219"/>
      <c r="F691" s="219"/>
      <c r="G691" s="219"/>
      <c r="U691" s="179"/>
    </row>
    <row r="692" spans="3:21" customFormat="1">
      <c r="C692" s="91">
        <v>79</v>
      </c>
      <c r="D692" s="459" t="s">
        <v>244</v>
      </c>
      <c r="E692" s="460"/>
      <c r="F692" s="460"/>
      <c r="G692" s="461"/>
      <c r="U692" s="183"/>
    </row>
    <row r="693" spans="3:21" ht="11.25" customHeight="1">
      <c r="D693" s="456" t="s">
        <v>233</v>
      </c>
      <c r="E693" s="456"/>
      <c r="F693" s="456"/>
      <c r="G693" s="457" t="s">
        <v>234</v>
      </c>
    </row>
    <row r="694" spans="3:21" ht="11.25" customHeight="1">
      <c r="D694" s="234" t="s">
        <v>25</v>
      </c>
      <c r="E694" s="137" t="s">
        <v>257</v>
      </c>
      <c r="F694" s="235" t="s">
        <v>223</v>
      </c>
      <c r="G694" s="458"/>
    </row>
    <row r="695" spans="3:21" ht="12" customHeight="1">
      <c r="D695" s="250" t="s">
        <v>26</v>
      </c>
      <c r="E695" s="236">
        <v>2</v>
      </c>
      <c r="F695" s="237">
        <v>3</v>
      </c>
      <c r="G695" s="238">
        <v>4</v>
      </c>
    </row>
    <row r="696" spans="3:21">
      <c r="D696" s="232">
        <v>1</v>
      </c>
      <c r="E696" s="239" t="s">
        <v>259</v>
      </c>
      <c r="F696" s="258" t="str">
        <f>IF(form_up_date="","",form_up_date)</f>
        <v>05.07.2023</v>
      </c>
      <c r="G696" s="260" t="s">
        <v>260</v>
      </c>
    </row>
    <row r="697" spans="3:21" ht="45">
      <c r="D697" s="232" t="s">
        <v>271</v>
      </c>
      <c r="E697" s="239" t="s">
        <v>261</v>
      </c>
      <c r="F697" s="258" t="s">
        <v>1338</v>
      </c>
      <c r="G697" s="225" t="s">
        <v>333</v>
      </c>
    </row>
    <row r="698" spans="3:21" ht="22.5">
      <c r="D698" s="232" t="s">
        <v>272</v>
      </c>
      <c r="E698" s="239" t="s">
        <v>262</v>
      </c>
      <c r="F698" s="258" t="s">
        <v>398</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773</v>
      </c>
      <c r="G701" s="264" t="s">
        <v>268</v>
      </c>
    </row>
    <row r="702" spans="3:21" ht="56.25">
      <c r="D702" s="232" t="s">
        <v>275</v>
      </c>
      <c r="E702" s="242" t="s">
        <v>269</v>
      </c>
      <c r="F702" s="258" t="s">
        <v>1467</v>
      </c>
      <c r="G702" s="249" t="s">
        <v>332</v>
      </c>
    </row>
    <row r="703" spans="3:21" s="64" customFormat="1">
      <c r="D703" s="251"/>
      <c r="E703" s="219"/>
      <c r="F703" s="219"/>
      <c r="G703" s="219"/>
      <c r="U703" s="179"/>
    </row>
    <row r="704" spans="3:21" customFormat="1">
      <c r="C704" s="91">
        <v>80</v>
      </c>
      <c r="D704" s="459" t="s">
        <v>244</v>
      </c>
      <c r="E704" s="460"/>
      <c r="F704" s="460"/>
      <c r="G704" s="461"/>
      <c r="U704" s="183"/>
    </row>
    <row r="705" spans="3:21" ht="11.25" customHeight="1">
      <c r="D705" s="456" t="s">
        <v>233</v>
      </c>
      <c r="E705" s="456"/>
      <c r="F705" s="456"/>
      <c r="G705" s="457" t="s">
        <v>234</v>
      </c>
    </row>
    <row r="706" spans="3:21" ht="11.25" customHeight="1">
      <c r="D706" s="234" t="s">
        <v>25</v>
      </c>
      <c r="E706" s="137" t="s">
        <v>257</v>
      </c>
      <c r="F706" s="235" t="s">
        <v>223</v>
      </c>
      <c r="G706" s="458"/>
    </row>
    <row r="707" spans="3:21" ht="12" customHeight="1">
      <c r="D707" s="250" t="s">
        <v>26</v>
      </c>
      <c r="E707" s="236">
        <v>2</v>
      </c>
      <c r="F707" s="237">
        <v>3</v>
      </c>
      <c r="G707" s="238">
        <v>4</v>
      </c>
    </row>
    <row r="708" spans="3:21">
      <c r="D708" s="232">
        <v>1</v>
      </c>
      <c r="E708" s="239" t="s">
        <v>259</v>
      </c>
      <c r="F708" s="258" t="str">
        <f>IF(form_up_date="","",form_up_date)</f>
        <v>05.07.2023</v>
      </c>
      <c r="G708" s="260" t="s">
        <v>260</v>
      </c>
    </row>
    <row r="709" spans="3:21" ht="45">
      <c r="D709" s="232" t="s">
        <v>271</v>
      </c>
      <c r="E709" s="239" t="s">
        <v>261</v>
      </c>
      <c r="F709" s="258" t="s">
        <v>1339</v>
      </c>
      <c r="G709" s="225" t="s">
        <v>333</v>
      </c>
    </row>
    <row r="710" spans="3:21" ht="22.5">
      <c r="D710" s="232" t="s">
        <v>272</v>
      </c>
      <c r="E710" s="239" t="s">
        <v>262</v>
      </c>
      <c r="F710" s="258" t="s">
        <v>398</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773</v>
      </c>
      <c r="G713" s="264" t="s">
        <v>268</v>
      </c>
    </row>
    <row r="714" spans="3:21" ht="56.25">
      <c r="D714" s="232" t="s">
        <v>275</v>
      </c>
      <c r="E714" s="242" t="s">
        <v>269</v>
      </c>
      <c r="F714" s="258" t="s">
        <v>1467</v>
      </c>
      <c r="G714" s="249" t="s">
        <v>332</v>
      </c>
    </row>
    <row r="715" spans="3:21" s="64" customFormat="1">
      <c r="D715" s="251"/>
      <c r="E715" s="219"/>
      <c r="F715" s="219"/>
      <c r="G715" s="219"/>
      <c r="U715" s="179"/>
    </row>
    <row r="716" spans="3:21" customFormat="1">
      <c r="C716" s="91">
        <v>81</v>
      </c>
      <c r="D716" s="459" t="s">
        <v>244</v>
      </c>
      <c r="E716" s="460"/>
      <c r="F716" s="460"/>
      <c r="G716" s="461"/>
      <c r="U716" s="183"/>
    </row>
    <row r="717" spans="3:21" ht="11.25" customHeight="1">
      <c r="D717" s="456" t="s">
        <v>233</v>
      </c>
      <c r="E717" s="456"/>
      <c r="F717" s="456"/>
      <c r="G717" s="457" t="s">
        <v>234</v>
      </c>
    </row>
    <row r="718" spans="3:21" ht="11.25" customHeight="1">
      <c r="D718" s="234" t="s">
        <v>25</v>
      </c>
      <c r="E718" s="137" t="s">
        <v>257</v>
      </c>
      <c r="F718" s="235" t="s">
        <v>223</v>
      </c>
      <c r="G718" s="458"/>
    </row>
    <row r="719" spans="3:21" ht="12" customHeight="1">
      <c r="D719" s="250" t="s">
        <v>26</v>
      </c>
      <c r="E719" s="236">
        <v>2</v>
      </c>
      <c r="F719" s="237">
        <v>3</v>
      </c>
      <c r="G719" s="238">
        <v>4</v>
      </c>
    </row>
    <row r="720" spans="3:21">
      <c r="D720" s="232">
        <v>1</v>
      </c>
      <c r="E720" s="239" t="s">
        <v>259</v>
      </c>
      <c r="F720" s="258" t="str">
        <f>IF(form_up_date="","",form_up_date)</f>
        <v>05.07.2023</v>
      </c>
      <c r="G720" s="260" t="s">
        <v>260</v>
      </c>
    </row>
    <row r="721" spans="3:21" ht="45">
      <c r="D721" s="232" t="s">
        <v>271</v>
      </c>
      <c r="E721" s="239" t="s">
        <v>261</v>
      </c>
      <c r="F721" s="258" t="s">
        <v>1340</v>
      </c>
      <c r="G721" s="225" t="s">
        <v>333</v>
      </c>
    </row>
    <row r="722" spans="3:21" ht="22.5">
      <c r="D722" s="232" t="s">
        <v>272</v>
      </c>
      <c r="E722" s="239" t="s">
        <v>262</v>
      </c>
      <c r="F722" s="258" t="s">
        <v>398</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773</v>
      </c>
      <c r="G725" s="264" t="s">
        <v>268</v>
      </c>
    </row>
    <row r="726" spans="3:21" ht="56.25">
      <c r="D726" s="232" t="s">
        <v>275</v>
      </c>
      <c r="E726" s="242" t="s">
        <v>269</v>
      </c>
      <c r="F726" s="258" t="s">
        <v>1467</v>
      </c>
      <c r="G726" s="249" t="s">
        <v>332</v>
      </c>
    </row>
    <row r="727" spans="3:21" s="64" customFormat="1">
      <c r="D727" s="251"/>
      <c r="E727" s="219"/>
      <c r="F727" s="219"/>
      <c r="G727" s="219"/>
      <c r="U727" s="179"/>
    </row>
    <row r="728" spans="3:21" customFormat="1">
      <c r="C728" s="91">
        <v>82</v>
      </c>
      <c r="D728" s="459" t="s">
        <v>244</v>
      </c>
      <c r="E728" s="460"/>
      <c r="F728" s="460"/>
      <c r="G728" s="461"/>
      <c r="U728" s="183"/>
    </row>
    <row r="729" spans="3:21" ht="11.25" customHeight="1">
      <c r="D729" s="456" t="s">
        <v>233</v>
      </c>
      <c r="E729" s="456"/>
      <c r="F729" s="456"/>
      <c r="G729" s="457" t="s">
        <v>234</v>
      </c>
    </row>
    <row r="730" spans="3:21" ht="11.25" customHeight="1">
      <c r="D730" s="234" t="s">
        <v>25</v>
      </c>
      <c r="E730" s="137" t="s">
        <v>257</v>
      </c>
      <c r="F730" s="235" t="s">
        <v>223</v>
      </c>
      <c r="G730" s="458"/>
    </row>
    <row r="731" spans="3:21" ht="12" customHeight="1">
      <c r="D731" s="250" t="s">
        <v>26</v>
      </c>
      <c r="E731" s="236">
        <v>2</v>
      </c>
      <c r="F731" s="237">
        <v>3</v>
      </c>
      <c r="G731" s="238">
        <v>4</v>
      </c>
    </row>
    <row r="732" spans="3:21">
      <c r="D732" s="232">
        <v>1</v>
      </c>
      <c r="E732" s="239" t="s">
        <v>259</v>
      </c>
      <c r="F732" s="258" t="str">
        <f>IF(form_up_date="","",form_up_date)</f>
        <v>05.07.2023</v>
      </c>
      <c r="G732" s="260" t="s">
        <v>260</v>
      </c>
    </row>
    <row r="733" spans="3:21" ht="45">
      <c r="D733" s="232" t="s">
        <v>271</v>
      </c>
      <c r="E733" s="239" t="s">
        <v>261</v>
      </c>
      <c r="F733" s="258" t="s">
        <v>1341</v>
      </c>
      <c r="G733" s="225" t="s">
        <v>333</v>
      </c>
    </row>
    <row r="734" spans="3:21" ht="22.5">
      <c r="D734" s="232" t="s">
        <v>272</v>
      </c>
      <c r="E734" s="239" t="s">
        <v>262</v>
      </c>
      <c r="F734" s="258" t="s">
        <v>398</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773</v>
      </c>
      <c r="G737" s="264" t="s">
        <v>268</v>
      </c>
    </row>
    <row r="738" spans="3:21" ht="56.25">
      <c r="D738" s="232" t="s">
        <v>275</v>
      </c>
      <c r="E738" s="242" t="s">
        <v>269</v>
      </c>
      <c r="F738" s="258" t="s">
        <v>1467</v>
      </c>
      <c r="G738" s="249" t="s">
        <v>332</v>
      </c>
    </row>
    <row r="739" spans="3:21" s="64" customFormat="1">
      <c r="D739" s="251"/>
      <c r="E739" s="219"/>
      <c r="F739" s="219"/>
      <c r="G739" s="219"/>
      <c r="U739" s="179"/>
    </row>
    <row r="740" spans="3:21" customFormat="1">
      <c r="C740" s="91">
        <v>83</v>
      </c>
      <c r="D740" s="459" t="s">
        <v>244</v>
      </c>
      <c r="E740" s="460"/>
      <c r="F740" s="460"/>
      <c r="G740" s="461"/>
      <c r="U740" s="183"/>
    </row>
    <row r="741" spans="3:21" ht="11.25" customHeight="1">
      <c r="D741" s="456" t="s">
        <v>233</v>
      </c>
      <c r="E741" s="456"/>
      <c r="F741" s="456"/>
      <c r="G741" s="457" t="s">
        <v>234</v>
      </c>
    </row>
    <row r="742" spans="3:21" ht="11.25" customHeight="1">
      <c r="D742" s="234" t="s">
        <v>25</v>
      </c>
      <c r="E742" s="137" t="s">
        <v>257</v>
      </c>
      <c r="F742" s="235" t="s">
        <v>223</v>
      </c>
      <c r="G742" s="458"/>
    </row>
    <row r="743" spans="3:21" ht="12" customHeight="1">
      <c r="D743" s="250" t="s">
        <v>26</v>
      </c>
      <c r="E743" s="236">
        <v>2</v>
      </c>
      <c r="F743" s="237">
        <v>3</v>
      </c>
      <c r="G743" s="238">
        <v>4</v>
      </c>
    </row>
    <row r="744" spans="3:21">
      <c r="D744" s="232">
        <v>1</v>
      </c>
      <c r="E744" s="239" t="s">
        <v>259</v>
      </c>
      <c r="F744" s="258" t="str">
        <f>IF(form_up_date="","",form_up_date)</f>
        <v>05.07.2023</v>
      </c>
      <c r="G744" s="260" t="s">
        <v>260</v>
      </c>
    </row>
    <row r="745" spans="3:21" ht="45">
      <c r="D745" s="232" t="s">
        <v>271</v>
      </c>
      <c r="E745" s="239" t="s">
        <v>261</v>
      </c>
      <c r="F745" s="258" t="s">
        <v>1342</v>
      </c>
      <c r="G745" s="225" t="s">
        <v>333</v>
      </c>
    </row>
    <row r="746" spans="3:21" ht="22.5">
      <c r="D746" s="232" t="s">
        <v>272</v>
      </c>
      <c r="E746" s="239" t="s">
        <v>262</v>
      </c>
      <c r="F746" s="258" t="s">
        <v>398</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773</v>
      </c>
      <c r="G749" s="264" t="s">
        <v>268</v>
      </c>
    </row>
    <row r="750" spans="3:21" ht="56.25">
      <c r="D750" s="232" t="s">
        <v>275</v>
      </c>
      <c r="E750" s="242" t="s">
        <v>269</v>
      </c>
      <c r="F750" s="258" t="s">
        <v>1467</v>
      </c>
      <c r="G750" s="249" t="s">
        <v>332</v>
      </c>
    </row>
    <row r="751" spans="3:21" s="64" customFormat="1">
      <c r="D751" s="251"/>
      <c r="E751" s="219"/>
      <c r="F751" s="219"/>
      <c r="G751" s="219"/>
      <c r="U751" s="179"/>
    </row>
    <row r="752" spans="3:21" customFormat="1">
      <c r="C752" s="91">
        <v>84</v>
      </c>
      <c r="D752" s="459" t="s">
        <v>244</v>
      </c>
      <c r="E752" s="460"/>
      <c r="F752" s="460"/>
      <c r="G752" s="461"/>
      <c r="U752" s="183"/>
    </row>
    <row r="753" spans="3:21" ht="11.25" customHeight="1">
      <c r="D753" s="456" t="s">
        <v>233</v>
      </c>
      <c r="E753" s="456"/>
      <c r="F753" s="456"/>
      <c r="G753" s="457" t="s">
        <v>234</v>
      </c>
    </row>
    <row r="754" spans="3:21" ht="11.25" customHeight="1">
      <c r="D754" s="234" t="s">
        <v>25</v>
      </c>
      <c r="E754" s="137" t="s">
        <v>257</v>
      </c>
      <c r="F754" s="235" t="s">
        <v>223</v>
      </c>
      <c r="G754" s="458"/>
    </row>
    <row r="755" spans="3:21" ht="12" customHeight="1">
      <c r="D755" s="250" t="s">
        <v>26</v>
      </c>
      <c r="E755" s="236">
        <v>2</v>
      </c>
      <c r="F755" s="237">
        <v>3</v>
      </c>
      <c r="G755" s="238">
        <v>4</v>
      </c>
    </row>
    <row r="756" spans="3:21">
      <c r="D756" s="232">
        <v>1</v>
      </c>
      <c r="E756" s="239" t="s">
        <v>259</v>
      </c>
      <c r="F756" s="258" t="str">
        <f>IF(form_up_date="","",form_up_date)</f>
        <v>05.07.2023</v>
      </c>
      <c r="G756" s="260" t="s">
        <v>260</v>
      </c>
    </row>
    <row r="757" spans="3:21" ht="45">
      <c r="D757" s="232" t="s">
        <v>271</v>
      </c>
      <c r="E757" s="239" t="s">
        <v>261</v>
      </c>
      <c r="F757" s="258" t="s">
        <v>1343</v>
      </c>
      <c r="G757" s="225" t="s">
        <v>333</v>
      </c>
    </row>
    <row r="758" spans="3:21" ht="22.5">
      <c r="D758" s="232" t="s">
        <v>272</v>
      </c>
      <c r="E758" s="239" t="s">
        <v>262</v>
      </c>
      <c r="F758" s="258" t="s">
        <v>398</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773</v>
      </c>
      <c r="G761" s="264" t="s">
        <v>268</v>
      </c>
    </row>
    <row r="762" spans="3:21" ht="56.25">
      <c r="D762" s="232" t="s">
        <v>275</v>
      </c>
      <c r="E762" s="242" t="s">
        <v>269</v>
      </c>
      <c r="F762" s="258" t="s">
        <v>1467</v>
      </c>
      <c r="G762" s="249" t="s">
        <v>332</v>
      </c>
    </row>
    <row r="763" spans="3:21" s="64" customFormat="1">
      <c r="D763" s="251"/>
      <c r="E763" s="219"/>
      <c r="F763" s="219"/>
      <c r="G763" s="219"/>
      <c r="U763" s="179"/>
    </row>
    <row r="764" spans="3:21" customFormat="1">
      <c r="C764" s="91">
        <v>85</v>
      </c>
      <c r="D764" s="459" t="s">
        <v>244</v>
      </c>
      <c r="E764" s="460"/>
      <c r="F764" s="460"/>
      <c r="G764" s="461"/>
      <c r="U764" s="183"/>
    </row>
    <row r="765" spans="3:21" ht="11.25" customHeight="1">
      <c r="D765" s="456" t="s">
        <v>233</v>
      </c>
      <c r="E765" s="456"/>
      <c r="F765" s="456"/>
      <c r="G765" s="457" t="s">
        <v>234</v>
      </c>
    </row>
    <row r="766" spans="3:21" ht="11.25" customHeight="1">
      <c r="D766" s="234" t="s">
        <v>25</v>
      </c>
      <c r="E766" s="137" t="s">
        <v>257</v>
      </c>
      <c r="F766" s="235" t="s">
        <v>223</v>
      </c>
      <c r="G766" s="458"/>
    </row>
    <row r="767" spans="3:21" ht="12" customHeight="1">
      <c r="D767" s="250" t="s">
        <v>26</v>
      </c>
      <c r="E767" s="236">
        <v>2</v>
      </c>
      <c r="F767" s="237">
        <v>3</v>
      </c>
      <c r="G767" s="238">
        <v>4</v>
      </c>
    </row>
    <row r="768" spans="3:21">
      <c r="D768" s="232">
        <v>1</v>
      </c>
      <c r="E768" s="239" t="s">
        <v>259</v>
      </c>
      <c r="F768" s="258" t="str">
        <f>IF(form_up_date="","",form_up_date)</f>
        <v>05.07.2023</v>
      </c>
      <c r="G768" s="260" t="s">
        <v>260</v>
      </c>
    </row>
    <row r="769" spans="3:21" ht="45">
      <c r="D769" s="232" t="s">
        <v>271</v>
      </c>
      <c r="E769" s="239" t="s">
        <v>261</v>
      </c>
      <c r="F769" s="258" t="s">
        <v>1344</v>
      </c>
      <c r="G769" s="225" t="s">
        <v>333</v>
      </c>
    </row>
    <row r="770" spans="3:21" ht="22.5">
      <c r="D770" s="232" t="s">
        <v>272</v>
      </c>
      <c r="E770" s="239" t="s">
        <v>262</v>
      </c>
      <c r="F770" s="258" t="s">
        <v>398</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773</v>
      </c>
      <c r="G773" s="264" t="s">
        <v>268</v>
      </c>
    </row>
    <row r="774" spans="3:21" ht="56.25">
      <c r="D774" s="232" t="s">
        <v>275</v>
      </c>
      <c r="E774" s="242" t="s">
        <v>269</v>
      </c>
      <c r="F774" s="258" t="s">
        <v>1467</v>
      </c>
      <c r="G774" s="249" t="s">
        <v>332</v>
      </c>
    </row>
    <row r="775" spans="3:21" s="64" customFormat="1">
      <c r="D775" s="251"/>
      <c r="E775" s="219"/>
      <c r="F775" s="219"/>
      <c r="G775" s="219"/>
      <c r="U775" s="179"/>
    </row>
    <row r="776" spans="3:21" customFormat="1">
      <c r="C776" s="91">
        <v>86</v>
      </c>
      <c r="D776" s="459" t="s">
        <v>244</v>
      </c>
      <c r="E776" s="460"/>
      <c r="F776" s="460"/>
      <c r="G776" s="461"/>
      <c r="U776" s="183"/>
    </row>
    <row r="777" spans="3:21" ht="11.25" customHeight="1">
      <c r="D777" s="456" t="s">
        <v>233</v>
      </c>
      <c r="E777" s="456"/>
      <c r="F777" s="456"/>
      <c r="G777" s="457" t="s">
        <v>234</v>
      </c>
    </row>
    <row r="778" spans="3:21" ht="11.25" customHeight="1">
      <c r="D778" s="234" t="s">
        <v>25</v>
      </c>
      <c r="E778" s="137" t="s">
        <v>257</v>
      </c>
      <c r="F778" s="235" t="s">
        <v>223</v>
      </c>
      <c r="G778" s="458"/>
    </row>
    <row r="779" spans="3:21" ht="12" customHeight="1">
      <c r="D779" s="250" t="s">
        <v>26</v>
      </c>
      <c r="E779" s="236">
        <v>2</v>
      </c>
      <c r="F779" s="237">
        <v>3</v>
      </c>
      <c r="G779" s="238">
        <v>4</v>
      </c>
    </row>
    <row r="780" spans="3:21">
      <c r="D780" s="232">
        <v>1</v>
      </c>
      <c r="E780" s="239" t="s">
        <v>259</v>
      </c>
      <c r="F780" s="258" t="str">
        <f>IF(form_up_date="","",form_up_date)</f>
        <v>05.07.2023</v>
      </c>
      <c r="G780" s="260" t="s">
        <v>260</v>
      </c>
    </row>
    <row r="781" spans="3:21" ht="45">
      <c r="D781" s="232" t="s">
        <v>271</v>
      </c>
      <c r="E781" s="239" t="s">
        <v>261</v>
      </c>
      <c r="F781" s="258" t="s">
        <v>1345</v>
      </c>
      <c r="G781" s="225" t="s">
        <v>333</v>
      </c>
    </row>
    <row r="782" spans="3:21" ht="22.5">
      <c r="D782" s="232" t="s">
        <v>272</v>
      </c>
      <c r="E782" s="239" t="s">
        <v>262</v>
      </c>
      <c r="F782" s="258" t="s">
        <v>398</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773</v>
      </c>
      <c r="G785" s="264" t="s">
        <v>268</v>
      </c>
    </row>
    <row r="786" spans="3:21" ht="56.25">
      <c r="D786" s="232" t="s">
        <v>275</v>
      </c>
      <c r="E786" s="242" t="s">
        <v>269</v>
      </c>
      <c r="F786" s="258" t="s">
        <v>1467</v>
      </c>
      <c r="G786" s="249" t="s">
        <v>332</v>
      </c>
    </row>
    <row r="787" spans="3:21" s="64" customFormat="1">
      <c r="D787" s="251"/>
      <c r="E787" s="219"/>
      <c r="F787" s="219"/>
      <c r="G787" s="219"/>
      <c r="U787" s="179"/>
    </row>
    <row r="788" spans="3:21" customFormat="1">
      <c r="C788" s="91">
        <v>87</v>
      </c>
      <c r="D788" s="459" t="s">
        <v>244</v>
      </c>
      <c r="E788" s="460"/>
      <c r="F788" s="460"/>
      <c r="G788" s="461"/>
      <c r="U788" s="183"/>
    </row>
    <row r="789" spans="3:21" ht="11.25" customHeight="1">
      <c r="D789" s="456" t="s">
        <v>233</v>
      </c>
      <c r="E789" s="456"/>
      <c r="F789" s="456"/>
      <c r="G789" s="457" t="s">
        <v>234</v>
      </c>
    </row>
    <row r="790" spans="3:21" ht="11.25" customHeight="1">
      <c r="D790" s="234" t="s">
        <v>25</v>
      </c>
      <c r="E790" s="137" t="s">
        <v>257</v>
      </c>
      <c r="F790" s="235" t="s">
        <v>223</v>
      </c>
      <c r="G790" s="458"/>
    </row>
    <row r="791" spans="3:21" ht="12" customHeight="1">
      <c r="D791" s="250" t="s">
        <v>26</v>
      </c>
      <c r="E791" s="236">
        <v>2</v>
      </c>
      <c r="F791" s="237">
        <v>3</v>
      </c>
      <c r="G791" s="238">
        <v>4</v>
      </c>
    </row>
    <row r="792" spans="3:21">
      <c r="D792" s="232">
        <v>1</v>
      </c>
      <c r="E792" s="239" t="s">
        <v>259</v>
      </c>
      <c r="F792" s="258" t="str">
        <f>IF(form_up_date="","",form_up_date)</f>
        <v>05.07.2023</v>
      </c>
      <c r="G792" s="260" t="s">
        <v>260</v>
      </c>
    </row>
    <row r="793" spans="3:21" ht="45">
      <c r="D793" s="232" t="s">
        <v>271</v>
      </c>
      <c r="E793" s="239" t="s">
        <v>261</v>
      </c>
      <c r="F793" s="258" t="s">
        <v>1346</v>
      </c>
      <c r="G793" s="225" t="s">
        <v>333</v>
      </c>
    </row>
    <row r="794" spans="3:21" ht="22.5">
      <c r="D794" s="232" t="s">
        <v>272</v>
      </c>
      <c r="E794" s="239" t="s">
        <v>262</v>
      </c>
      <c r="F794" s="258" t="s">
        <v>398</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773</v>
      </c>
      <c r="G797" s="264" t="s">
        <v>268</v>
      </c>
    </row>
    <row r="798" spans="3:21" ht="56.25">
      <c r="D798" s="232" t="s">
        <v>275</v>
      </c>
      <c r="E798" s="242" t="s">
        <v>269</v>
      </c>
      <c r="F798" s="258" t="s">
        <v>1467</v>
      </c>
      <c r="G798" s="249" t="s">
        <v>332</v>
      </c>
    </row>
    <row r="799" spans="3:21" s="64" customFormat="1">
      <c r="D799" s="251"/>
      <c r="E799" s="219"/>
      <c r="F799" s="219"/>
      <c r="G799" s="219"/>
      <c r="U799" s="179"/>
    </row>
    <row r="800" spans="3:21" customFormat="1">
      <c r="C800" s="91">
        <v>88</v>
      </c>
      <c r="D800" s="459" t="s">
        <v>244</v>
      </c>
      <c r="E800" s="460"/>
      <c r="F800" s="460"/>
      <c r="G800" s="461"/>
      <c r="U800" s="183"/>
    </row>
    <row r="801" spans="3:21" ht="11.25" customHeight="1">
      <c r="D801" s="456" t="s">
        <v>233</v>
      </c>
      <c r="E801" s="456"/>
      <c r="F801" s="456"/>
      <c r="G801" s="457" t="s">
        <v>234</v>
      </c>
    </row>
    <row r="802" spans="3:21" ht="11.25" customHeight="1">
      <c r="D802" s="234" t="s">
        <v>25</v>
      </c>
      <c r="E802" s="137" t="s">
        <v>257</v>
      </c>
      <c r="F802" s="235" t="s">
        <v>223</v>
      </c>
      <c r="G802" s="458"/>
    </row>
    <row r="803" spans="3:21" ht="12" customHeight="1">
      <c r="D803" s="250" t="s">
        <v>26</v>
      </c>
      <c r="E803" s="236">
        <v>2</v>
      </c>
      <c r="F803" s="237">
        <v>3</v>
      </c>
      <c r="G803" s="238">
        <v>4</v>
      </c>
    </row>
    <row r="804" spans="3:21">
      <c r="D804" s="232">
        <v>1</v>
      </c>
      <c r="E804" s="239" t="s">
        <v>259</v>
      </c>
      <c r="F804" s="258" t="str">
        <f>IF(form_up_date="","",form_up_date)</f>
        <v>05.07.2023</v>
      </c>
      <c r="G804" s="260" t="s">
        <v>260</v>
      </c>
    </row>
    <row r="805" spans="3:21" ht="45">
      <c r="D805" s="232" t="s">
        <v>271</v>
      </c>
      <c r="E805" s="239" t="s">
        <v>261</v>
      </c>
      <c r="F805" s="258" t="s">
        <v>1347</v>
      </c>
      <c r="G805" s="225" t="s">
        <v>333</v>
      </c>
    </row>
    <row r="806" spans="3:21" ht="22.5">
      <c r="D806" s="232" t="s">
        <v>272</v>
      </c>
      <c r="E806" s="239" t="s">
        <v>262</v>
      </c>
      <c r="F806" s="258" t="s">
        <v>398</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773</v>
      </c>
      <c r="G809" s="264" t="s">
        <v>268</v>
      </c>
    </row>
    <row r="810" spans="3:21" ht="56.25">
      <c r="D810" s="232" t="s">
        <v>275</v>
      </c>
      <c r="E810" s="242" t="s">
        <v>269</v>
      </c>
      <c r="F810" s="258" t="s">
        <v>1467</v>
      </c>
      <c r="G810" s="249" t="s">
        <v>332</v>
      </c>
    </row>
    <row r="811" spans="3:21" s="64" customFormat="1">
      <c r="D811" s="251"/>
      <c r="E811" s="219"/>
      <c r="F811" s="219"/>
      <c r="G811" s="219"/>
      <c r="U811" s="179"/>
    </row>
    <row r="812" spans="3:21" customFormat="1">
      <c r="C812" s="91">
        <v>89</v>
      </c>
      <c r="D812" s="459" t="s">
        <v>244</v>
      </c>
      <c r="E812" s="460"/>
      <c r="F812" s="460"/>
      <c r="G812" s="461"/>
      <c r="U812" s="183"/>
    </row>
    <row r="813" spans="3:21" ht="11.25" customHeight="1">
      <c r="D813" s="456" t="s">
        <v>233</v>
      </c>
      <c r="E813" s="456"/>
      <c r="F813" s="456"/>
      <c r="G813" s="457" t="s">
        <v>234</v>
      </c>
    </row>
    <row r="814" spans="3:21" ht="11.25" customHeight="1">
      <c r="D814" s="234" t="s">
        <v>25</v>
      </c>
      <c r="E814" s="137" t="s">
        <v>257</v>
      </c>
      <c r="F814" s="235" t="s">
        <v>223</v>
      </c>
      <c r="G814" s="458"/>
    </row>
    <row r="815" spans="3:21" ht="12" customHeight="1">
      <c r="D815" s="250" t="s">
        <v>26</v>
      </c>
      <c r="E815" s="236">
        <v>2</v>
      </c>
      <c r="F815" s="237">
        <v>3</v>
      </c>
      <c r="G815" s="238">
        <v>4</v>
      </c>
    </row>
    <row r="816" spans="3:21">
      <c r="D816" s="232">
        <v>1</v>
      </c>
      <c r="E816" s="239" t="s">
        <v>259</v>
      </c>
      <c r="F816" s="258" t="str">
        <f>IF(form_up_date="","",form_up_date)</f>
        <v>05.07.2023</v>
      </c>
      <c r="G816" s="260" t="s">
        <v>260</v>
      </c>
    </row>
    <row r="817" spans="3:21" ht="45">
      <c r="D817" s="232" t="s">
        <v>271</v>
      </c>
      <c r="E817" s="239" t="s">
        <v>261</v>
      </c>
      <c r="F817" s="258" t="s">
        <v>1348</v>
      </c>
      <c r="G817" s="225" t="s">
        <v>333</v>
      </c>
    </row>
    <row r="818" spans="3:21" ht="22.5">
      <c r="D818" s="232" t="s">
        <v>272</v>
      </c>
      <c r="E818" s="239" t="s">
        <v>262</v>
      </c>
      <c r="F818" s="258" t="s">
        <v>398</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773</v>
      </c>
      <c r="G821" s="264" t="s">
        <v>268</v>
      </c>
    </row>
    <row r="822" spans="3:21" ht="56.25">
      <c r="D822" s="232" t="s">
        <v>275</v>
      </c>
      <c r="E822" s="242" t="s">
        <v>269</v>
      </c>
      <c r="F822" s="258" t="s">
        <v>1467</v>
      </c>
      <c r="G822" s="249" t="s">
        <v>332</v>
      </c>
    </row>
    <row r="823" spans="3:21" s="64" customFormat="1">
      <c r="D823" s="251"/>
      <c r="E823" s="219"/>
      <c r="F823" s="219"/>
      <c r="G823" s="219"/>
      <c r="U823" s="179"/>
    </row>
    <row r="824" spans="3:21" customFormat="1">
      <c r="C824" s="91">
        <v>90</v>
      </c>
      <c r="D824" s="459" t="s">
        <v>244</v>
      </c>
      <c r="E824" s="460"/>
      <c r="F824" s="460"/>
      <c r="G824" s="461"/>
      <c r="U824" s="183"/>
    </row>
    <row r="825" spans="3:21" ht="11.25" customHeight="1">
      <c r="D825" s="456" t="s">
        <v>233</v>
      </c>
      <c r="E825" s="456"/>
      <c r="F825" s="456"/>
      <c r="G825" s="457" t="s">
        <v>234</v>
      </c>
    </row>
    <row r="826" spans="3:21" ht="11.25" customHeight="1">
      <c r="D826" s="234" t="s">
        <v>25</v>
      </c>
      <c r="E826" s="137" t="s">
        <v>257</v>
      </c>
      <c r="F826" s="235" t="s">
        <v>223</v>
      </c>
      <c r="G826" s="458"/>
    </row>
    <row r="827" spans="3:21" ht="12" customHeight="1">
      <c r="D827" s="250" t="s">
        <v>26</v>
      </c>
      <c r="E827" s="236">
        <v>2</v>
      </c>
      <c r="F827" s="237">
        <v>3</v>
      </c>
      <c r="G827" s="238">
        <v>4</v>
      </c>
    </row>
    <row r="828" spans="3:21">
      <c r="D828" s="232">
        <v>1</v>
      </c>
      <c r="E828" s="239" t="s">
        <v>259</v>
      </c>
      <c r="F828" s="258" t="str">
        <f>IF(form_up_date="","",form_up_date)</f>
        <v>05.07.2023</v>
      </c>
      <c r="G828" s="260" t="s">
        <v>260</v>
      </c>
    </row>
    <row r="829" spans="3:21" ht="45">
      <c r="D829" s="232" t="s">
        <v>271</v>
      </c>
      <c r="E829" s="239" t="s">
        <v>261</v>
      </c>
      <c r="F829" s="258" t="s">
        <v>1349</v>
      </c>
      <c r="G829" s="225" t="s">
        <v>333</v>
      </c>
    </row>
    <row r="830" spans="3:21" ht="22.5">
      <c r="D830" s="232" t="s">
        <v>272</v>
      </c>
      <c r="E830" s="239" t="s">
        <v>262</v>
      </c>
      <c r="F830" s="258" t="s">
        <v>398</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773</v>
      </c>
      <c r="G833" s="264" t="s">
        <v>268</v>
      </c>
    </row>
    <row r="834" spans="3:21" ht="56.25">
      <c r="D834" s="232" t="s">
        <v>275</v>
      </c>
      <c r="E834" s="242" t="s">
        <v>269</v>
      </c>
      <c r="F834" s="258" t="s">
        <v>1467</v>
      </c>
      <c r="G834" s="249" t="s">
        <v>332</v>
      </c>
    </row>
    <row r="835" spans="3:21" s="64" customFormat="1">
      <c r="D835" s="251"/>
      <c r="E835" s="219"/>
      <c r="F835" s="219"/>
      <c r="G835" s="219"/>
      <c r="U835" s="179"/>
    </row>
    <row r="836" spans="3:21" customFormat="1">
      <c r="C836" s="91">
        <v>91</v>
      </c>
      <c r="D836" s="459" t="s">
        <v>244</v>
      </c>
      <c r="E836" s="460"/>
      <c r="F836" s="460"/>
      <c r="G836" s="461"/>
      <c r="U836" s="183"/>
    </row>
    <row r="837" spans="3:21" ht="11.25" customHeight="1">
      <c r="D837" s="456" t="s">
        <v>233</v>
      </c>
      <c r="E837" s="456"/>
      <c r="F837" s="456"/>
      <c r="G837" s="457" t="s">
        <v>234</v>
      </c>
    </row>
    <row r="838" spans="3:21" ht="11.25" customHeight="1">
      <c r="D838" s="234" t="s">
        <v>25</v>
      </c>
      <c r="E838" s="137" t="s">
        <v>257</v>
      </c>
      <c r="F838" s="235" t="s">
        <v>223</v>
      </c>
      <c r="G838" s="458"/>
    </row>
    <row r="839" spans="3:21" ht="12" customHeight="1">
      <c r="D839" s="250" t="s">
        <v>26</v>
      </c>
      <c r="E839" s="236">
        <v>2</v>
      </c>
      <c r="F839" s="237">
        <v>3</v>
      </c>
      <c r="G839" s="238">
        <v>4</v>
      </c>
    </row>
    <row r="840" spans="3:21">
      <c r="D840" s="232">
        <v>1</v>
      </c>
      <c r="E840" s="239" t="s">
        <v>259</v>
      </c>
      <c r="F840" s="258" t="str">
        <f>IF(form_up_date="","",form_up_date)</f>
        <v>05.07.2023</v>
      </c>
      <c r="G840" s="260" t="s">
        <v>260</v>
      </c>
    </row>
    <row r="841" spans="3:21" ht="45">
      <c r="D841" s="232" t="s">
        <v>271</v>
      </c>
      <c r="E841" s="239" t="s">
        <v>261</v>
      </c>
      <c r="F841" s="258" t="s">
        <v>1350</v>
      </c>
      <c r="G841" s="225" t="s">
        <v>333</v>
      </c>
    </row>
    <row r="842" spans="3:21" ht="22.5">
      <c r="D842" s="232" t="s">
        <v>272</v>
      </c>
      <c r="E842" s="239" t="s">
        <v>262</v>
      </c>
      <c r="F842" s="258" t="s">
        <v>398</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773</v>
      </c>
      <c r="G845" s="264" t="s">
        <v>268</v>
      </c>
    </row>
    <row r="846" spans="3:21" ht="56.25">
      <c r="D846" s="232" t="s">
        <v>275</v>
      </c>
      <c r="E846" s="242" t="s">
        <v>269</v>
      </c>
      <c r="F846" s="258" t="s">
        <v>1467</v>
      </c>
      <c r="G846" s="249" t="s">
        <v>332</v>
      </c>
    </row>
    <row r="847" spans="3:21" s="64" customFormat="1">
      <c r="D847" s="251"/>
      <c r="E847" s="219"/>
      <c r="F847" s="219"/>
      <c r="G847" s="219"/>
      <c r="U847" s="179"/>
    </row>
    <row r="848" spans="3:21" customFormat="1">
      <c r="C848" s="91">
        <v>92</v>
      </c>
      <c r="D848" s="459" t="s">
        <v>244</v>
      </c>
      <c r="E848" s="460"/>
      <c r="F848" s="460"/>
      <c r="G848" s="461"/>
      <c r="U848" s="183"/>
    </row>
    <row r="849" spans="3:21" ht="11.25" customHeight="1">
      <c r="D849" s="456" t="s">
        <v>233</v>
      </c>
      <c r="E849" s="456"/>
      <c r="F849" s="456"/>
      <c r="G849" s="457" t="s">
        <v>234</v>
      </c>
    </row>
    <row r="850" spans="3:21" ht="11.25" customHeight="1">
      <c r="D850" s="234" t="s">
        <v>25</v>
      </c>
      <c r="E850" s="137" t="s">
        <v>257</v>
      </c>
      <c r="F850" s="235" t="s">
        <v>223</v>
      </c>
      <c r="G850" s="458"/>
    </row>
    <row r="851" spans="3:21" ht="12" customHeight="1">
      <c r="D851" s="250" t="s">
        <v>26</v>
      </c>
      <c r="E851" s="236">
        <v>2</v>
      </c>
      <c r="F851" s="237">
        <v>3</v>
      </c>
      <c r="G851" s="238">
        <v>4</v>
      </c>
    </row>
    <row r="852" spans="3:21">
      <c r="D852" s="232">
        <v>1</v>
      </c>
      <c r="E852" s="239" t="s">
        <v>259</v>
      </c>
      <c r="F852" s="258" t="str">
        <f>IF(form_up_date="","",form_up_date)</f>
        <v>05.07.2023</v>
      </c>
      <c r="G852" s="260" t="s">
        <v>260</v>
      </c>
    </row>
    <row r="853" spans="3:21" ht="45">
      <c r="D853" s="232" t="s">
        <v>271</v>
      </c>
      <c r="E853" s="239" t="s">
        <v>261</v>
      </c>
      <c r="F853" s="258" t="s">
        <v>1351</v>
      </c>
      <c r="G853" s="225" t="s">
        <v>333</v>
      </c>
    </row>
    <row r="854" spans="3:21" ht="22.5">
      <c r="D854" s="232" t="s">
        <v>272</v>
      </c>
      <c r="E854" s="239" t="s">
        <v>262</v>
      </c>
      <c r="F854" s="258" t="s">
        <v>398</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773</v>
      </c>
      <c r="G857" s="264" t="s">
        <v>268</v>
      </c>
    </row>
    <row r="858" spans="3:21" ht="56.25">
      <c r="D858" s="232" t="s">
        <v>275</v>
      </c>
      <c r="E858" s="242" t="s">
        <v>269</v>
      </c>
      <c r="F858" s="258" t="s">
        <v>1467</v>
      </c>
      <c r="G858" s="249" t="s">
        <v>332</v>
      </c>
    </row>
    <row r="859" spans="3:21" s="64" customFormat="1">
      <c r="D859" s="251"/>
      <c r="E859" s="219"/>
      <c r="F859" s="219"/>
      <c r="G859" s="219"/>
      <c r="U859" s="179"/>
    </row>
    <row r="860" spans="3:21" customFormat="1">
      <c r="C860" s="91">
        <v>93</v>
      </c>
      <c r="D860" s="459" t="s">
        <v>244</v>
      </c>
      <c r="E860" s="460"/>
      <c r="F860" s="460"/>
      <c r="G860" s="461"/>
      <c r="U860" s="183"/>
    </row>
    <row r="861" spans="3:21" ht="11.25" customHeight="1">
      <c r="D861" s="456" t="s">
        <v>233</v>
      </c>
      <c r="E861" s="456"/>
      <c r="F861" s="456"/>
      <c r="G861" s="457" t="s">
        <v>234</v>
      </c>
    </row>
    <row r="862" spans="3:21" ht="11.25" customHeight="1">
      <c r="D862" s="234" t="s">
        <v>25</v>
      </c>
      <c r="E862" s="137" t="s">
        <v>257</v>
      </c>
      <c r="F862" s="235" t="s">
        <v>223</v>
      </c>
      <c r="G862" s="458"/>
    </row>
    <row r="863" spans="3:21" ht="12" customHeight="1">
      <c r="D863" s="250" t="s">
        <v>26</v>
      </c>
      <c r="E863" s="236">
        <v>2</v>
      </c>
      <c r="F863" s="237">
        <v>3</v>
      </c>
      <c r="G863" s="238">
        <v>4</v>
      </c>
    </row>
    <row r="864" spans="3:21">
      <c r="D864" s="232">
        <v>1</v>
      </c>
      <c r="E864" s="239" t="s">
        <v>259</v>
      </c>
      <c r="F864" s="258" t="str">
        <f>IF(form_up_date="","",form_up_date)</f>
        <v>05.07.2023</v>
      </c>
      <c r="G864" s="260" t="s">
        <v>260</v>
      </c>
    </row>
    <row r="865" spans="3:21" ht="45">
      <c r="D865" s="232" t="s">
        <v>271</v>
      </c>
      <c r="E865" s="239" t="s">
        <v>261</v>
      </c>
      <c r="F865" s="258" t="s">
        <v>1352</v>
      </c>
      <c r="G865" s="225" t="s">
        <v>333</v>
      </c>
    </row>
    <row r="866" spans="3:21" ht="22.5">
      <c r="D866" s="232" t="s">
        <v>272</v>
      </c>
      <c r="E866" s="239" t="s">
        <v>262</v>
      </c>
      <c r="F866" s="258" t="s">
        <v>398</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773</v>
      </c>
      <c r="G869" s="264" t="s">
        <v>268</v>
      </c>
    </row>
    <row r="870" spans="3:21" ht="56.25">
      <c r="D870" s="232" t="s">
        <v>275</v>
      </c>
      <c r="E870" s="242" t="s">
        <v>269</v>
      </c>
      <c r="F870" s="258" t="s">
        <v>1467</v>
      </c>
      <c r="G870" s="249" t="s">
        <v>332</v>
      </c>
    </row>
    <row r="871" spans="3:21" s="64" customFormat="1">
      <c r="D871" s="251"/>
      <c r="E871" s="219"/>
      <c r="F871" s="219"/>
      <c r="G871" s="219"/>
      <c r="U871" s="179"/>
    </row>
    <row r="872" spans="3:21" customFormat="1">
      <c r="C872" s="91">
        <v>94</v>
      </c>
      <c r="D872" s="459" t="s">
        <v>244</v>
      </c>
      <c r="E872" s="460"/>
      <c r="F872" s="460"/>
      <c r="G872" s="461"/>
      <c r="U872" s="183"/>
    </row>
    <row r="873" spans="3:21" ht="11.25" customHeight="1">
      <c r="D873" s="456" t="s">
        <v>233</v>
      </c>
      <c r="E873" s="456"/>
      <c r="F873" s="456"/>
      <c r="G873" s="457" t="s">
        <v>234</v>
      </c>
    </row>
    <row r="874" spans="3:21" ht="11.25" customHeight="1">
      <c r="D874" s="234" t="s">
        <v>25</v>
      </c>
      <c r="E874" s="137" t="s">
        <v>257</v>
      </c>
      <c r="F874" s="235" t="s">
        <v>223</v>
      </c>
      <c r="G874" s="458"/>
    </row>
    <row r="875" spans="3:21" ht="12" customHeight="1">
      <c r="D875" s="250" t="s">
        <v>26</v>
      </c>
      <c r="E875" s="236">
        <v>2</v>
      </c>
      <c r="F875" s="237">
        <v>3</v>
      </c>
      <c r="G875" s="238">
        <v>4</v>
      </c>
    </row>
    <row r="876" spans="3:21">
      <c r="D876" s="232">
        <v>1</v>
      </c>
      <c r="E876" s="239" t="s">
        <v>259</v>
      </c>
      <c r="F876" s="258" t="str">
        <f>IF(form_up_date="","",form_up_date)</f>
        <v>05.07.2023</v>
      </c>
      <c r="G876" s="260" t="s">
        <v>260</v>
      </c>
    </row>
    <row r="877" spans="3:21" ht="45">
      <c r="D877" s="232" t="s">
        <v>271</v>
      </c>
      <c r="E877" s="239" t="s">
        <v>261</v>
      </c>
      <c r="F877" s="258" t="s">
        <v>1353</v>
      </c>
      <c r="G877" s="225" t="s">
        <v>333</v>
      </c>
    </row>
    <row r="878" spans="3:21" ht="22.5">
      <c r="D878" s="232" t="s">
        <v>272</v>
      </c>
      <c r="E878" s="239" t="s">
        <v>262</v>
      </c>
      <c r="F878" s="258" t="s">
        <v>398</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773</v>
      </c>
      <c r="G881" s="264" t="s">
        <v>268</v>
      </c>
    </row>
    <row r="882" spans="3:21" ht="56.25">
      <c r="D882" s="232" t="s">
        <v>275</v>
      </c>
      <c r="E882" s="242" t="s">
        <v>269</v>
      </c>
      <c r="F882" s="258" t="s">
        <v>1467</v>
      </c>
      <c r="G882" s="249" t="s">
        <v>332</v>
      </c>
    </row>
    <row r="883" spans="3:21" s="64" customFormat="1">
      <c r="D883" s="251"/>
      <c r="E883" s="219"/>
      <c r="F883" s="219"/>
      <c r="G883" s="219"/>
      <c r="U883" s="179"/>
    </row>
    <row r="884" spans="3:21" customFormat="1">
      <c r="C884" s="91">
        <v>95</v>
      </c>
      <c r="D884" s="459" t="s">
        <v>244</v>
      </c>
      <c r="E884" s="460"/>
      <c r="F884" s="460"/>
      <c r="G884" s="461"/>
      <c r="U884" s="183"/>
    </row>
    <row r="885" spans="3:21" ht="11.25" customHeight="1">
      <c r="D885" s="456" t="s">
        <v>233</v>
      </c>
      <c r="E885" s="456"/>
      <c r="F885" s="456"/>
      <c r="G885" s="457" t="s">
        <v>234</v>
      </c>
    </row>
    <row r="886" spans="3:21" ht="11.25" customHeight="1">
      <c r="D886" s="234" t="s">
        <v>25</v>
      </c>
      <c r="E886" s="137" t="s">
        <v>257</v>
      </c>
      <c r="F886" s="235" t="s">
        <v>223</v>
      </c>
      <c r="G886" s="458"/>
    </row>
    <row r="887" spans="3:21" ht="12" customHeight="1">
      <c r="D887" s="250" t="s">
        <v>26</v>
      </c>
      <c r="E887" s="236">
        <v>2</v>
      </c>
      <c r="F887" s="237">
        <v>3</v>
      </c>
      <c r="G887" s="238">
        <v>4</v>
      </c>
    </row>
    <row r="888" spans="3:21">
      <c r="D888" s="232">
        <v>1</v>
      </c>
      <c r="E888" s="239" t="s">
        <v>259</v>
      </c>
      <c r="F888" s="258" t="str">
        <f>IF(form_up_date="","",form_up_date)</f>
        <v>05.07.2023</v>
      </c>
      <c r="G888" s="260" t="s">
        <v>260</v>
      </c>
    </row>
    <row r="889" spans="3:21" ht="45">
      <c r="D889" s="232" t="s">
        <v>271</v>
      </c>
      <c r="E889" s="239" t="s">
        <v>261</v>
      </c>
      <c r="F889" s="258" t="s">
        <v>1354</v>
      </c>
      <c r="G889" s="225" t="s">
        <v>333</v>
      </c>
    </row>
    <row r="890" spans="3:21" ht="22.5">
      <c r="D890" s="232" t="s">
        <v>272</v>
      </c>
      <c r="E890" s="239" t="s">
        <v>262</v>
      </c>
      <c r="F890" s="258" t="s">
        <v>398</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773</v>
      </c>
      <c r="G893" s="264" t="s">
        <v>268</v>
      </c>
    </row>
    <row r="894" spans="3:21" ht="56.25">
      <c r="D894" s="232" t="s">
        <v>275</v>
      </c>
      <c r="E894" s="242" t="s">
        <v>269</v>
      </c>
      <c r="F894" s="258" t="s">
        <v>1467</v>
      </c>
      <c r="G894" s="249" t="s">
        <v>332</v>
      </c>
    </row>
    <row r="895" spans="3:21" s="64" customFormat="1">
      <c r="D895" s="251"/>
      <c r="E895" s="219"/>
      <c r="F895" s="219"/>
      <c r="G895" s="219"/>
      <c r="U895" s="179"/>
    </row>
    <row r="896" spans="3:21" customFormat="1">
      <c r="C896" s="91">
        <v>96</v>
      </c>
      <c r="D896" s="459" t="s">
        <v>244</v>
      </c>
      <c r="E896" s="460"/>
      <c r="F896" s="460"/>
      <c r="G896" s="461"/>
      <c r="U896" s="183"/>
    </row>
    <row r="897" spans="3:21" ht="11.25" customHeight="1">
      <c r="D897" s="456" t="s">
        <v>233</v>
      </c>
      <c r="E897" s="456"/>
      <c r="F897" s="456"/>
      <c r="G897" s="457" t="s">
        <v>234</v>
      </c>
    </row>
    <row r="898" spans="3:21" ht="11.25" customHeight="1">
      <c r="D898" s="234" t="s">
        <v>25</v>
      </c>
      <c r="E898" s="137" t="s">
        <v>257</v>
      </c>
      <c r="F898" s="235" t="s">
        <v>223</v>
      </c>
      <c r="G898" s="458"/>
    </row>
    <row r="899" spans="3:21" ht="12" customHeight="1">
      <c r="D899" s="250" t="s">
        <v>26</v>
      </c>
      <c r="E899" s="236">
        <v>2</v>
      </c>
      <c r="F899" s="237">
        <v>3</v>
      </c>
      <c r="G899" s="238">
        <v>4</v>
      </c>
    </row>
    <row r="900" spans="3:21">
      <c r="D900" s="232">
        <v>1</v>
      </c>
      <c r="E900" s="239" t="s">
        <v>259</v>
      </c>
      <c r="F900" s="258" t="str">
        <f>IF(form_up_date="","",form_up_date)</f>
        <v>05.07.2023</v>
      </c>
      <c r="G900" s="260" t="s">
        <v>260</v>
      </c>
    </row>
    <row r="901" spans="3:21" ht="45">
      <c r="D901" s="232" t="s">
        <v>271</v>
      </c>
      <c r="E901" s="239" t="s">
        <v>261</v>
      </c>
      <c r="F901" s="258" t="s">
        <v>1355</v>
      </c>
      <c r="G901" s="225" t="s">
        <v>333</v>
      </c>
    </row>
    <row r="902" spans="3:21" ht="22.5">
      <c r="D902" s="232" t="s">
        <v>272</v>
      </c>
      <c r="E902" s="239" t="s">
        <v>262</v>
      </c>
      <c r="F902" s="258" t="s">
        <v>398</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773</v>
      </c>
      <c r="G905" s="264" t="s">
        <v>268</v>
      </c>
    </row>
    <row r="906" spans="3:21" ht="56.25">
      <c r="D906" s="232" t="s">
        <v>275</v>
      </c>
      <c r="E906" s="242" t="s">
        <v>269</v>
      </c>
      <c r="F906" s="258" t="s">
        <v>1467</v>
      </c>
      <c r="G906" s="249" t="s">
        <v>332</v>
      </c>
    </row>
    <row r="907" spans="3:21" s="64" customFormat="1">
      <c r="D907" s="251"/>
      <c r="E907" s="219"/>
      <c r="F907" s="219"/>
      <c r="G907" s="219"/>
      <c r="U907" s="179"/>
    </row>
    <row r="908" spans="3:21" customFormat="1">
      <c r="C908" s="91">
        <v>97</v>
      </c>
      <c r="D908" s="459" t="s">
        <v>244</v>
      </c>
      <c r="E908" s="460"/>
      <c r="F908" s="460"/>
      <c r="G908" s="461"/>
      <c r="U908" s="183"/>
    </row>
    <row r="909" spans="3:21" ht="11.25" customHeight="1">
      <c r="D909" s="456" t="s">
        <v>233</v>
      </c>
      <c r="E909" s="456"/>
      <c r="F909" s="456"/>
      <c r="G909" s="457" t="s">
        <v>234</v>
      </c>
    </row>
    <row r="910" spans="3:21" ht="11.25" customHeight="1">
      <c r="D910" s="234" t="s">
        <v>25</v>
      </c>
      <c r="E910" s="137" t="s">
        <v>257</v>
      </c>
      <c r="F910" s="235" t="s">
        <v>223</v>
      </c>
      <c r="G910" s="458"/>
    </row>
    <row r="911" spans="3:21" ht="12" customHeight="1">
      <c r="D911" s="250" t="s">
        <v>26</v>
      </c>
      <c r="E911" s="236">
        <v>2</v>
      </c>
      <c r="F911" s="237">
        <v>3</v>
      </c>
      <c r="G911" s="238">
        <v>4</v>
      </c>
    </row>
    <row r="912" spans="3:21">
      <c r="D912" s="232">
        <v>1</v>
      </c>
      <c r="E912" s="239" t="s">
        <v>259</v>
      </c>
      <c r="F912" s="258" t="str">
        <f>IF(form_up_date="","",form_up_date)</f>
        <v>05.07.2023</v>
      </c>
      <c r="G912" s="260" t="s">
        <v>260</v>
      </c>
    </row>
    <row r="913" spans="3:21" ht="45">
      <c r="D913" s="232" t="s">
        <v>271</v>
      </c>
      <c r="E913" s="239" t="s">
        <v>261</v>
      </c>
      <c r="F913" s="258" t="s">
        <v>1356</v>
      </c>
      <c r="G913" s="225" t="s">
        <v>333</v>
      </c>
    </row>
    <row r="914" spans="3:21" ht="22.5">
      <c r="D914" s="232" t="s">
        <v>272</v>
      </c>
      <c r="E914" s="239" t="s">
        <v>262</v>
      </c>
      <c r="F914" s="258" t="s">
        <v>398</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773</v>
      </c>
      <c r="G917" s="264" t="s">
        <v>268</v>
      </c>
    </row>
    <row r="918" spans="3:21" ht="56.25">
      <c r="D918" s="232" t="s">
        <v>275</v>
      </c>
      <c r="E918" s="242" t="s">
        <v>269</v>
      </c>
      <c r="F918" s="258" t="s">
        <v>1467</v>
      </c>
      <c r="G918" s="249" t="s">
        <v>332</v>
      </c>
    </row>
    <row r="919" spans="3:21" s="64" customFormat="1">
      <c r="D919" s="251"/>
      <c r="E919" s="219"/>
      <c r="F919" s="219"/>
      <c r="G919" s="219"/>
      <c r="U919" s="179"/>
    </row>
    <row r="920" spans="3:21" customFormat="1">
      <c r="C920" s="91">
        <v>98</v>
      </c>
      <c r="D920" s="459" t="s">
        <v>244</v>
      </c>
      <c r="E920" s="460"/>
      <c r="F920" s="460"/>
      <c r="G920" s="461"/>
      <c r="U920" s="183"/>
    </row>
    <row r="921" spans="3:21" ht="11.25" customHeight="1">
      <c r="D921" s="456" t="s">
        <v>233</v>
      </c>
      <c r="E921" s="456"/>
      <c r="F921" s="456"/>
      <c r="G921" s="457" t="s">
        <v>234</v>
      </c>
    </row>
    <row r="922" spans="3:21" ht="11.25" customHeight="1">
      <c r="D922" s="234" t="s">
        <v>25</v>
      </c>
      <c r="E922" s="137" t="s">
        <v>257</v>
      </c>
      <c r="F922" s="235" t="s">
        <v>223</v>
      </c>
      <c r="G922" s="458"/>
    </row>
    <row r="923" spans="3:21" ht="12" customHeight="1">
      <c r="D923" s="250" t="s">
        <v>26</v>
      </c>
      <c r="E923" s="236">
        <v>2</v>
      </c>
      <c r="F923" s="237">
        <v>3</v>
      </c>
      <c r="G923" s="238">
        <v>4</v>
      </c>
    </row>
    <row r="924" spans="3:21">
      <c r="D924" s="232">
        <v>1</v>
      </c>
      <c r="E924" s="239" t="s">
        <v>259</v>
      </c>
      <c r="F924" s="258" t="str">
        <f>IF(form_up_date="","",form_up_date)</f>
        <v>05.07.2023</v>
      </c>
      <c r="G924" s="260" t="s">
        <v>260</v>
      </c>
    </row>
    <row r="925" spans="3:21" ht="45">
      <c r="D925" s="232" t="s">
        <v>271</v>
      </c>
      <c r="E925" s="239" t="s">
        <v>261</v>
      </c>
      <c r="F925" s="258" t="s">
        <v>1357</v>
      </c>
      <c r="G925" s="225" t="s">
        <v>333</v>
      </c>
    </row>
    <row r="926" spans="3:21" ht="22.5">
      <c r="D926" s="232" t="s">
        <v>272</v>
      </c>
      <c r="E926" s="239" t="s">
        <v>262</v>
      </c>
      <c r="F926" s="258" t="s">
        <v>398</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773</v>
      </c>
      <c r="G929" s="264" t="s">
        <v>268</v>
      </c>
    </row>
    <row r="930" spans="3:21" ht="56.25">
      <c r="D930" s="232" t="s">
        <v>275</v>
      </c>
      <c r="E930" s="242" t="s">
        <v>269</v>
      </c>
      <c r="F930" s="258" t="s">
        <v>1467</v>
      </c>
      <c r="G930" s="249" t="s">
        <v>332</v>
      </c>
    </row>
    <row r="931" spans="3:21" s="64" customFormat="1">
      <c r="D931" s="251"/>
      <c r="E931" s="219"/>
      <c r="F931" s="219"/>
      <c r="G931" s="219"/>
      <c r="U931" s="179"/>
    </row>
    <row r="932" spans="3:21" customFormat="1">
      <c r="C932" s="91">
        <v>99</v>
      </c>
      <c r="D932" s="459" t="s">
        <v>244</v>
      </c>
      <c r="E932" s="460"/>
      <c r="F932" s="460"/>
      <c r="G932" s="461"/>
      <c r="U932" s="183"/>
    </row>
    <row r="933" spans="3:21" ht="11.25" customHeight="1">
      <c r="D933" s="456" t="s">
        <v>233</v>
      </c>
      <c r="E933" s="456"/>
      <c r="F933" s="456"/>
      <c r="G933" s="457" t="s">
        <v>234</v>
      </c>
    </row>
    <row r="934" spans="3:21" ht="11.25" customHeight="1">
      <c r="D934" s="234" t="s">
        <v>25</v>
      </c>
      <c r="E934" s="137" t="s">
        <v>257</v>
      </c>
      <c r="F934" s="235" t="s">
        <v>223</v>
      </c>
      <c r="G934" s="458"/>
    </row>
    <row r="935" spans="3:21" ht="12" customHeight="1">
      <c r="D935" s="250" t="s">
        <v>26</v>
      </c>
      <c r="E935" s="236">
        <v>2</v>
      </c>
      <c r="F935" s="237">
        <v>3</v>
      </c>
      <c r="G935" s="238">
        <v>4</v>
      </c>
    </row>
    <row r="936" spans="3:21">
      <c r="D936" s="232">
        <v>1</v>
      </c>
      <c r="E936" s="239" t="s">
        <v>259</v>
      </c>
      <c r="F936" s="258" t="str">
        <f>IF(form_up_date="","",form_up_date)</f>
        <v>05.07.2023</v>
      </c>
      <c r="G936" s="260" t="s">
        <v>260</v>
      </c>
    </row>
    <row r="937" spans="3:21" ht="45">
      <c r="D937" s="232" t="s">
        <v>271</v>
      </c>
      <c r="E937" s="239" t="s">
        <v>261</v>
      </c>
      <c r="F937" s="258" t="s">
        <v>1358</v>
      </c>
      <c r="G937" s="225" t="s">
        <v>333</v>
      </c>
    </row>
    <row r="938" spans="3:21" ht="22.5">
      <c r="D938" s="232" t="s">
        <v>272</v>
      </c>
      <c r="E938" s="239" t="s">
        <v>262</v>
      </c>
      <c r="F938" s="258" t="s">
        <v>398</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773</v>
      </c>
      <c r="G941" s="264" t="s">
        <v>268</v>
      </c>
    </row>
    <row r="942" spans="3:21" ht="56.25">
      <c r="D942" s="232" t="s">
        <v>275</v>
      </c>
      <c r="E942" s="242" t="s">
        <v>269</v>
      </c>
      <c r="F942" s="258" t="s">
        <v>1467</v>
      </c>
      <c r="G942" s="249" t="s">
        <v>332</v>
      </c>
    </row>
    <row r="943" spans="3:21" s="64" customFormat="1">
      <c r="D943" s="251"/>
      <c r="E943" s="219"/>
      <c r="F943" s="219"/>
      <c r="G943" s="219"/>
      <c r="U943" s="179"/>
    </row>
    <row r="944" spans="3:21" customFormat="1">
      <c r="C944" s="91">
        <v>100</v>
      </c>
      <c r="D944" s="459" t="s">
        <v>244</v>
      </c>
      <c r="E944" s="460"/>
      <c r="F944" s="460"/>
      <c r="G944" s="461"/>
      <c r="U944" s="183"/>
    </row>
    <row r="945" spans="3:21" ht="11.25" customHeight="1">
      <c r="D945" s="456" t="s">
        <v>233</v>
      </c>
      <c r="E945" s="456"/>
      <c r="F945" s="456"/>
      <c r="G945" s="457" t="s">
        <v>234</v>
      </c>
    </row>
    <row r="946" spans="3:21" ht="11.25" customHeight="1">
      <c r="D946" s="234" t="s">
        <v>25</v>
      </c>
      <c r="E946" s="137" t="s">
        <v>257</v>
      </c>
      <c r="F946" s="235" t="s">
        <v>223</v>
      </c>
      <c r="G946" s="458"/>
    </row>
    <row r="947" spans="3:21" ht="12" customHeight="1">
      <c r="D947" s="250" t="s">
        <v>26</v>
      </c>
      <c r="E947" s="236">
        <v>2</v>
      </c>
      <c r="F947" s="237">
        <v>3</v>
      </c>
      <c r="G947" s="238">
        <v>4</v>
      </c>
    </row>
    <row r="948" spans="3:21">
      <c r="D948" s="232">
        <v>1</v>
      </c>
      <c r="E948" s="239" t="s">
        <v>259</v>
      </c>
      <c r="F948" s="258" t="str">
        <f>IF(form_up_date="","",form_up_date)</f>
        <v>05.07.2023</v>
      </c>
      <c r="G948" s="260" t="s">
        <v>260</v>
      </c>
    </row>
    <row r="949" spans="3:21" ht="45">
      <c r="D949" s="232" t="s">
        <v>271</v>
      </c>
      <c r="E949" s="239" t="s">
        <v>261</v>
      </c>
      <c r="F949" s="258" t="s">
        <v>1359</v>
      </c>
      <c r="G949" s="225" t="s">
        <v>333</v>
      </c>
    </row>
    <row r="950" spans="3:21" ht="22.5">
      <c r="D950" s="232" t="s">
        <v>272</v>
      </c>
      <c r="E950" s="239" t="s">
        <v>262</v>
      </c>
      <c r="F950" s="258" t="s">
        <v>398</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773</v>
      </c>
      <c r="G953" s="264" t="s">
        <v>268</v>
      </c>
    </row>
    <row r="954" spans="3:21" ht="56.25">
      <c r="D954" s="232" t="s">
        <v>275</v>
      </c>
      <c r="E954" s="242" t="s">
        <v>269</v>
      </c>
      <c r="F954" s="258" t="s">
        <v>1467</v>
      </c>
      <c r="G954" s="249" t="s">
        <v>332</v>
      </c>
    </row>
    <row r="955" spans="3:21" s="64" customFormat="1">
      <c r="D955" s="251"/>
      <c r="E955" s="219"/>
      <c r="F955" s="219"/>
      <c r="G955" s="219"/>
      <c r="U955" s="179"/>
    </row>
    <row r="956" spans="3:21" customFormat="1">
      <c r="C956" s="91">
        <v>101</v>
      </c>
      <c r="D956" s="459" t="s">
        <v>244</v>
      </c>
      <c r="E956" s="460"/>
      <c r="F956" s="460"/>
      <c r="G956" s="461"/>
      <c r="U956" s="183"/>
    </row>
    <row r="957" spans="3:21" ht="11.25" customHeight="1">
      <c r="D957" s="456" t="s">
        <v>233</v>
      </c>
      <c r="E957" s="456"/>
      <c r="F957" s="456"/>
      <c r="G957" s="457" t="s">
        <v>234</v>
      </c>
    </row>
    <row r="958" spans="3:21" ht="11.25" customHeight="1">
      <c r="D958" s="234" t="s">
        <v>25</v>
      </c>
      <c r="E958" s="137" t="s">
        <v>257</v>
      </c>
      <c r="F958" s="235" t="s">
        <v>223</v>
      </c>
      <c r="G958" s="458"/>
    </row>
    <row r="959" spans="3:21" ht="12" customHeight="1">
      <c r="D959" s="250" t="s">
        <v>26</v>
      </c>
      <c r="E959" s="236">
        <v>2</v>
      </c>
      <c r="F959" s="237">
        <v>3</v>
      </c>
      <c r="G959" s="238">
        <v>4</v>
      </c>
    </row>
    <row r="960" spans="3:21">
      <c r="D960" s="232">
        <v>1</v>
      </c>
      <c r="E960" s="239" t="s">
        <v>259</v>
      </c>
      <c r="F960" s="258" t="str">
        <f>IF(form_up_date="","",form_up_date)</f>
        <v>05.07.2023</v>
      </c>
      <c r="G960" s="260" t="s">
        <v>260</v>
      </c>
    </row>
    <row r="961" spans="3:21" ht="45">
      <c r="D961" s="232" t="s">
        <v>271</v>
      </c>
      <c r="E961" s="239" t="s">
        <v>261</v>
      </c>
      <c r="F961" s="258" t="s">
        <v>1360</v>
      </c>
      <c r="G961" s="225" t="s">
        <v>333</v>
      </c>
    </row>
    <row r="962" spans="3:21" ht="22.5">
      <c r="D962" s="232" t="s">
        <v>272</v>
      </c>
      <c r="E962" s="239" t="s">
        <v>262</v>
      </c>
      <c r="F962" s="258" t="s">
        <v>398</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773</v>
      </c>
      <c r="G965" s="264" t="s">
        <v>268</v>
      </c>
    </row>
    <row r="966" spans="3:21" ht="56.25">
      <c r="D966" s="232" t="s">
        <v>275</v>
      </c>
      <c r="E966" s="242" t="s">
        <v>269</v>
      </c>
      <c r="F966" s="258" t="s">
        <v>1467</v>
      </c>
      <c r="G966" s="249" t="s">
        <v>332</v>
      </c>
    </row>
    <row r="967" spans="3:21" s="64" customFormat="1">
      <c r="D967" s="251"/>
      <c r="E967" s="219"/>
      <c r="F967" s="219"/>
      <c r="G967" s="219"/>
      <c r="U967" s="179"/>
    </row>
    <row r="968" spans="3:21" customFormat="1">
      <c r="C968" s="91">
        <v>102</v>
      </c>
      <c r="D968" s="459" t="s">
        <v>244</v>
      </c>
      <c r="E968" s="460"/>
      <c r="F968" s="460"/>
      <c r="G968" s="461"/>
      <c r="U968" s="183"/>
    </row>
    <row r="969" spans="3:21" ht="11.25" customHeight="1">
      <c r="D969" s="456" t="s">
        <v>233</v>
      </c>
      <c r="E969" s="456"/>
      <c r="F969" s="456"/>
      <c r="G969" s="457" t="s">
        <v>234</v>
      </c>
    </row>
    <row r="970" spans="3:21" ht="11.25" customHeight="1">
      <c r="D970" s="234" t="s">
        <v>25</v>
      </c>
      <c r="E970" s="137" t="s">
        <v>257</v>
      </c>
      <c r="F970" s="235" t="s">
        <v>223</v>
      </c>
      <c r="G970" s="458"/>
    </row>
    <row r="971" spans="3:21" ht="12" customHeight="1">
      <c r="D971" s="250" t="s">
        <v>26</v>
      </c>
      <c r="E971" s="236">
        <v>2</v>
      </c>
      <c r="F971" s="237">
        <v>3</v>
      </c>
      <c r="G971" s="238">
        <v>4</v>
      </c>
    </row>
    <row r="972" spans="3:21">
      <c r="D972" s="232">
        <v>1</v>
      </c>
      <c r="E972" s="239" t="s">
        <v>259</v>
      </c>
      <c r="F972" s="258" t="str">
        <f>IF(form_up_date="","",form_up_date)</f>
        <v>05.07.2023</v>
      </c>
      <c r="G972" s="260" t="s">
        <v>260</v>
      </c>
    </row>
    <row r="973" spans="3:21" ht="45">
      <c r="D973" s="232" t="s">
        <v>271</v>
      </c>
      <c r="E973" s="239" t="s">
        <v>261</v>
      </c>
      <c r="F973" s="258" t="s">
        <v>1361</v>
      </c>
      <c r="G973" s="225" t="s">
        <v>333</v>
      </c>
    </row>
    <row r="974" spans="3:21" ht="22.5">
      <c r="D974" s="232" t="s">
        <v>272</v>
      </c>
      <c r="E974" s="239" t="s">
        <v>262</v>
      </c>
      <c r="F974" s="258" t="s">
        <v>398</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773</v>
      </c>
      <c r="G977" s="264" t="s">
        <v>268</v>
      </c>
    </row>
    <row r="978" spans="3:21" ht="56.25">
      <c r="D978" s="232" t="s">
        <v>275</v>
      </c>
      <c r="E978" s="242" t="s">
        <v>269</v>
      </c>
      <c r="F978" s="258" t="s">
        <v>1467</v>
      </c>
      <c r="G978" s="249" t="s">
        <v>332</v>
      </c>
    </row>
    <row r="979" spans="3:21" s="64" customFormat="1">
      <c r="D979" s="251"/>
      <c r="E979" s="219"/>
      <c r="F979" s="219"/>
      <c r="G979" s="219"/>
      <c r="U979" s="179"/>
    </row>
    <row r="980" spans="3:21" customFormat="1">
      <c r="C980" s="91">
        <v>103</v>
      </c>
      <c r="D980" s="459" t="s">
        <v>244</v>
      </c>
      <c r="E980" s="460"/>
      <c r="F980" s="460"/>
      <c r="G980" s="461"/>
      <c r="U980" s="183"/>
    </row>
    <row r="981" spans="3:21" ht="11.25" customHeight="1">
      <c r="D981" s="456" t="s">
        <v>233</v>
      </c>
      <c r="E981" s="456"/>
      <c r="F981" s="456"/>
      <c r="G981" s="457" t="s">
        <v>234</v>
      </c>
    </row>
    <row r="982" spans="3:21" ht="11.25" customHeight="1">
      <c r="D982" s="234" t="s">
        <v>25</v>
      </c>
      <c r="E982" s="137" t="s">
        <v>257</v>
      </c>
      <c r="F982" s="235" t="s">
        <v>223</v>
      </c>
      <c r="G982" s="458"/>
    </row>
    <row r="983" spans="3:21" ht="12" customHeight="1">
      <c r="D983" s="250" t="s">
        <v>26</v>
      </c>
      <c r="E983" s="236">
        <v>2</v>
      </c>
      <c r="F983" s="237">
        <v>3</v>
      </c>
      <c r="G983" s="238">
        <v>4</v>
      </c>
    </row>
    <row r="984" spans="3:21">
      <c r="D984" s="232">
        <v>1</v>
      </c>
      <c r="E984" s="239" t="s">
        <v>259</v>
      </c>
      <c r="F984" s="258" t="str">
        <f>IF(form_up_date="","",form_up_date)</f>
        <v>05.07.2023</v>
      </c>
      <c r="G984" s="260" t="s">
        <v>260</v>
      </c>
    </row>
    <row r="985" spans="3:21" ht="45">
      <c r="D985" s="232" t="s">
        <v>271</v>
      </c>
      <c r="E985" s="239" t="s">
        <v>261</v>
      </c>
      <c r="F985" s="258" t="s">
        <v>1362</v>
      </c>
      <c r="G985" s="225" t="s">
        <v>333</v>
      </c>
    </row>
    <row r="986" spans="3:21" ht="22.5">
      <c r="D986" s="232" t="s">
        <v>272</v>
      </c>
      <c r="E986" s="239" t="s">
        <v>262</v>
      </c>
      <c r="F986" s="258" t="s">
        <v>398</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773</v>
      </c>
      <c r="G989" s="264" t="s">
        <v>268</v>
      </c>
    </row>
    <row r="990" spans="3:21" ht="56.25">
      <c r="D990" s="232" t="s">
        <v>275</v>
      </c>
      <c r="E990" s="242" t="s">
        <v>269</v>
      </c>
      <c r="F990" s="258" t="s">
        <v>1467</v>
      </c>
      <c r="G990" s="249" t="s">
        <v>332</v>
      </c>
    </row>
    <row r="991" spans="3:21" s="64" customFormat="1">
      <c r="D991" s="251"/>
      <c r="E991" s="219"/>
      <c r="F991" s="219"/>
      <c r="G991" s="219"/>
      <c r="U991" s="179"/>
    </row>
    <row r="992" spans="3:21" customFormat="1">
      <c r="C992" s="91">
        <v>104</v>
      </c>
      <c r="D992" s="459" t="s">
        <v>244</v>
      </c>
      <c r="E992" s="460"/>
      <c r="F992" s="460"/>
      <c r="G992" s="461"/>
      <c r="U992" s="183"/>
    </row>
    <row r="993" spans="3:21" ht="11.25" customHeight="1">
      <c r="D993" s="456" t="s">
        <v>233</v>
      </c>
      <c r="E993" s="456"/>
      <c r="F993" s="456"/>
      <c r="G993" s="457" t="s">
        <v>234</v>
      </c>
    </row>
    <row r="994" spans="3:21" ht="11.25" customHeight="1">
      <c r="D994" s="234" t="s">
        <v>25</v>
      </c>
      <c r="E994" s="137" t="s">
        <v>257</v>
      </c>
      <c r="F994" s="235" t="s">
        <v>223</v>
      </c>
      <c r="G994" s="458"/>
    </row>
    <row r="995" spans="3:21" ht="12" customHeight="1">
      <c r="D995" s="250" t="s">
        <v>26</v>
      </c>
      <c r="E995" s="236">
        <v>2</v>
      </c>
      <c r="F995" s="237">
        <v>3</v>
      </c>
      <c r="G995" s="238">
        <v>4</v>
      </c>
    </row>
    <row r="996" spans="3:21">
      <c r="D996" s="232">
        <v>1</v>
      </c>
      <c r="E996" s="239" t="s">
        <v>259</v>
      </c>
      <c r="F996" s="258" t="str">
        <f>IF(form_up_date="","",form_up_date)</f>
        <v>05.07.2023</v>
      </c>
      <c r="G996" s="260" t="s">
        <v>260</v>
      </c>
    </row>
    <row r="997" spans="3:21" ht="45">
      <c r="D997" s="232" t="s">
        <v>271</v>
      </c>
      <c r="E997" s="239" t="s">
        <v>261</v>
      </c>
      <c r="F997" s="258" t="s">
        <v>1363</v>
      </c>
      <c r="G997" s="225" t="s">
        <v>333</v>
      </c>
    </row>
    <row r="998" spans="3:21" ht="22.5">
      <c r="D998" s="232" t="s">
        <v>272</v>
      </c>
      <c r="E998" s="239" t="s">
        <v>262</v>
      </c>
      <c r="F998" s="258" t="s">
        <v>398</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773</v>
      </c>
      <c r="G1001" s="264" t="s">
        <v>268</v>
      </c>
    </row>
    <row r="1002" spans="3:21" ht="56.25">
      <c r="D1002" s="232" t="s">
        <v>275</v>
      </c>
      <c r="E1002" s="242" t="s">
        <v>269</v>
      </c>
      <c r="F1002" s="258" t="s">
        <v>1467</v>
      </c>
      <c r="G1002" s="249" t="s">
        <v>332</v>
      </c>
    </row>
    <row r="1003" spans="3:21" s="64" customFormat="1">
      <c r="D1003" s="251"/>
      <c r="E1003" s="219"/>
      <c r="F1003" s="219"/>
      <c r="G1003" s="219"/>
      <c r="U1003" s="179"/>
    </row>
    <row r="1004" spans="3:21" customFormat="1">
      <c r="C1004" s="91">
        <v>105</v>
      </c>
      <c r="D1004" s="459" t="s">
        <v>244</v>
      </c>
      <c r="E1004" s="460"/>
      <c r="F1004" s="460"/>
      <c r="G1004" s="461"/>
      <c r="U1004" s="183"/>
    </row>
    <row r="1005" spans="3:21" ht="11.25" customHeight="1">
      <c r="D1005" s="456" t="s">
        <v>233</v>
      </c>
      <c r="E1005" s="456"/>
      <c r="F1005" s="456"/>
      <c r="G1005" s="457" t="s">
        <v>234</v>
      </c>
    </row>
    <row r="1006" spans="3:21" ht="11.25" customHeight="1">
      <c r="D1006" s="234" t="s">
        <v>25</v>
      </c>
      <c r="E1006" s="137" t="s">
        <v>257</v>
      </c>
      <c r="F1006" s="235" t="s">
        <v>223</v>
      </c>
      <c r="G1006" s="458"/>
    </row>
    <row r="1007" spans="3:21" ht="12" customHeight="1">
      <c r="D1007" s="250" t="s">
        <v>26</v>
      </c>
      <c r="E1007" s="236">
        <v>2</v>
      </c>
      <c r="F1007" s="237">
        <v>3</v>
      </c>
      <c r="G1007" s="238">
        <v>4</v>
      </c>
    </row>
    <row r="1008" spans="3:21">
      <c r="D1008" s="232">
        <v>1</v>
      </c>
      <c r="E1008" s="239" t="s">
        <v>259</v>
      </c>
      <c r="F1008" s="258" t="str">
        <f>IF(form_up_date="","",form_up_date)</f>
        <v>05.07.2023</v>
      </c>
      <c r="G1008" s="260" t="s">
        <v>260</v>
      </c>
    </row>
    <row r="1009" spans="3:21" ht="45">
      <c r="D1009" s="232" t="s">
        <v>271</v>
      </c>
      <c r="E1009" s="239" t="s">
        <v>261</v>
      </c>
      <c r="F1009" s="258" t="s">
        <v>1364</v>
      </c>
      <c r="G1009" s="225" t="s">
        <v>333</v>
      </c>
    </row>
    <row r="1010" spans="3:21" ht="22.5">
      <c r="D1010" s="232" t="s">
        <v>272</v>
      </c>
      <c r="E1010" s="239" t="s">
        <v>262</v>
      </c>
      <c r="F1010" s="258" t="s">
        <v>398</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773</v>
      </c>
      <c r="G1013" s="264" t="s">
        <v>268</v>
      </c>
    </row>
    <row r="1014" spans="3:21" ht="56.25">
      <c r="D1014" s="232" t="s">
        <v>275</v>
      </c>
      <c r="E1014" s="242" t="s">
        <v>269</v>
      </c>
      <c r="F1014" s="258" t="s">
        <v>1467</v>
      </c>
      <c r="G1014" s="249" t="s">
        <v>332</v>
      </c>
    </row>
    <row r="1015" spans="3:21" s="64" customFormat="1">
      <c r="D1015" s="251"/>
      <c r="E1015" s="219"/>
      <c r="F1015" s="219"/>
      <c r="G1015" s="219"/>
      <c r="U1015" s="179"/>
    </row>
    <row r="1016" spans="3:21" customFormat="1">
      <c r="C1016" s="91">
        <v>106</v>
      </c>
      <c r="D1016" s="459" t="s">
        <v>244</v>
      </c>
      <c r="E1016" s="460"/>
      <c r="F1016" s="460"/>
      <c r="G1016" s="461"/>
      <c r="U1016" s="183"/>
    </row>
    <row r="1017" spans="3:21" ht="11.25" customHeight="1">
      <c r="D1017" s="456" t="s">
        <v>233</v>
      </c>
      <c r="E1017" s="456"/>
      <c r="F1017" s="456"/>
      <c r="G1017" s="457" t="s">
        <v>234</v>
      </c>
    </row>
    <row r="1018" spans="3:21" ht="11.25" customHeight="1">
      <c r="D1018" s="234" t="s">
        <v>25</v>
      </c>
      <c r="E1018" s="137" t="s">
        <v>257</v>
      </c>
      <c r="F1018" s="235" t="s">
        <v>223</v>
      </c>
      <c r="G1018" s="458"/>
    </row>
    <row r="1019" spans="3:21" ht="12" customHeight="1">
      <c r="D1019" s="250" t="s">
        <v>26</v>
      </c>
      <c r="E1019" s="236">
        <v>2</v>
      </c>
      <c r="F1019" s="237">
        <v>3</v>
      </c>
      <c r="G1019" s="238">
        <v>4</v>
      </c>
    </row>
    <row r="1020" spans="3:21">
      <c r="D1020" s="232">
        <v>1</v>
      </c>
      <c r="E1020" s="239" t="s">
        <v>259</v>
      </c>
      <c r="F1020" s="258" t="str">
        <f>IF(form_up_date="","",form_up_date)</f>
        <v>05.07.2023</v>
      </c>
      <c r="G1020" s="260" t="s">
        <v>260</v>
      </c>
    </row>
    <row r="1021" spans="3:21" ht="45">
      <c r="D1021" s="232" t="s">
        <v>271</v>
      </c>
      <c r="E1021" s="239" t="s">
        <v>261</v>
      </c>
      <c r="F1021" s="258" t="s">
        <v>1365</v>
      </c>
      <c r="G1021" s="225" t="s">
        <v>333</v>
      </c>
    </row>
    <row r="1022" spans="3:21" ht="22.5">
      <c r="D1022" s="232" t="s">
        <v>272</v>
      </c>
      <c r="E1022" s="239" t="s">
        <v>262</v>
      </c>
      <c r="F1022" s="258" t="s">
        <v>398</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773</v>
      </c>
      <c r="G1025" s="264" t="s">
        <v>268</v>
      </c>
    </row>
    <row r="1026" spans="3:21" ht="56.25">
      <c r="D1026" s="232" t="s">
        <v>275</v>
      </c>
      <c r="E1026" s="242" t="s">
        <v>269</v>
      </c>
      <c r="F1026" s="258" t="s">
        <v>1467</v>
      </c>
      <c r="G1026" s="249" t="s">
        <v>332</v>
      </c>
    </row>
    <row r="1027" spans="3:21" s="64" customFormat="1">
      <c r="D1027" s="251"/>
      <c r="E1027" s="219"/>
      <c r="F1027" s="219"/>
      <c r="G1027" s="219"/>
      <c r="U1027" s="179"/>
    </row>
    <row r="1028" spans="3:21" customFormat="1">
      <c r="C1028" s="91">
        <v>107</v>
      </c>
      <c r="D1028" s="459" t="s">
        <v>244</v>
      </c>
      <c r="E1028" s="460"/>
      <c r="F1028" s="460"/>
      <c r="G1028" s="461"/>
      <c r="U1028" s="183"/>
    </row>
    <row r="1029" spans="3:21" ht="11.25" customHeight="1">
      <c r="D1029" s="456" t="s">
        <v>233</v>
      </c>
      <c r="E1029" s="456"/>
      <c r="F1029" s="456"/>
      <c r="G1029" s="457" t="s">
        <v>234</v>
      </c>
    </row>
    <row r="1030" spans="3:21" ht="11.25" customHeight="1">
      <c r="D1030" s="234" t="s">
        <v>25</v>
      </c>
      <c r="E1030" s="137" t="s">
        <v>257</v>
      </c>
      <c r="F1030" s="235" t="s">
        <v>223</v>
      </c>
      <c r="G1030" s="458"/>
    </row>
    <row r="1031" spans="3:21" ht="12" customHeight="1">
      <c r="D1031" s="250" t="s">
        <v>26</v>
      </c>
      <c r="E1031" s="236">
        <v>2</v>
      </c>
      <c r="F1031" s="237">
        <v>3</v>
      </c>
      <c r="G1031" s="238">
        <v>4</v>
      </c>
    </row>
    <row r="1032" spans="3:21">
      <c r="D1032" s="232">
        <v>1</v>
      </c>
      <c r="E1032" s="239" t="s">
        <v>259</v>
      </c>
      <c r="F1032" s="258" t="str">
        <f>IF(form_up_date="","",form_up_date)</f>
        <v>05.07.2023</v>
      </c>
      <c r="G1032" s="260" t="s">
        <v>260</v>
      </c>
    </row>
    <row r="1033" spans="3:21" ht="45">
      <c r="D1033" s="232" t="s">
        <v>271</v>
      </c>
      <c r="E1033" s="239" t="s">
        <v>261</v>
      </c>
      <c r="F1033" s="258" t="s">
        <v>1366</v>
      </c>
      <c r="G1033" s="225" t="s">
        <v>333</v>
      </c>
    </row>
    <row r="1034" spans="3:21" ht="22.5">
      <c r="D1034" s="232" t="s">
        <v>272</v>
      </c>
      <c r="E1034" s="239" t="s">
        <v>262</v>
      </c>
      <c r="F1034" s="258" t="s">
        <v>398</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773</v>
      </c>
      <c r="G1037" s="264" t="s">
        <v>268</v>
      </c>
    </row>
    <row r="1038" spans="3:21" ht="56.25">
      <c r="D1038" s="232" t="s">
        <v>275</v>
      </c>
      <c r="E1038" s="242" t="s">
        <v>269</v>
      </c>
      <c r="F1038" s="258" t="s">
        <v>1467</v>
      </c>
      <c r="G1038" s="249" t="s">
        <v>332</v>
      </c>
    </row>
    <row r="1039" spans="3:21" s="64" customFormat="1">
      <c r="D1039" s="251"/>
      <c r="E1039" s="219"/>
      <c r="F1039" s="219"/>
      <c r="G1039" s="219"/>
      <c r="U1039" s="179"/>
    </row>
    <row r="1040" spans="3:21" customFormat="1">
      <c r="C1040" s="91">
        <v>108</v>
      </c>
      <c r="D1040" s="459" t="s">
        <v>244</v>
      </c>
      <c r="E1040" s="460"/>
      <c r="F1040" s="460"/>
      <c r="G1040" s="461"/>
      <c r="U1040" s="183"/>
    </row>
    <row r="1041" spans="3:21" ht="11.25" customHeight="1">
      <c r="D1041" s="456" t="s">
        <v>233</v>
      </c>
      <c r="E1041" s="456"/>
      <c r="F1041" s="456"/>
      <c r="G1041" s="457" t="s">
        <v>234</v>
      </c>
    </row>
    <row r="1042" spans="3:21" ht="11.25" customHeight="1">
      <c r="D1042" s="234" t="s">
        <v>25</v>
      </c>
      <c r="E1042" s="137" t="s">
        <v>257</v>
      </c>
      <c r="F1042" s="235" t="s">
        <v>223</v>
      </c>
      <c r="G1042" s="458"/>
    </row>
    <row r="1043" spans="3:21" ht="12" customHeight="1">
      <c r="D1043" s="250" t="s">
        <v>26</v>
      </c>
      <c r="E1043" s="236">
        <v>2</v>
      </c>
      <c r="F1043" s="237">
        <v>3</v>
      </c>
      <c r="G1043" s="238">
        <v>4</v>
      </c>
    </row>
    <row r="1044" spans="3:21">
      <c r="D1044" s="232">
        <v>1</v>
      </c>
      <c r="E1044" s="239" t="s">
        <v>259</v>
      </c>
      <c r="F1044" s="258" t="str">
        <f>IF(form_up_date="","",form_up_date)</f>
        <v>05.07.2023</v>
      </c>
      <c r="G1044" s="260" t="s">
        <v>260</v>
      </c>
    </row>
    <row r="1045" spans="3:21" ht="45">
      <c r="D1045" s="232" t="s">
        <v>271</v>
      </c>
      <c r="E1045" s="239" t="s">
        <v>261</v>
      </c>
      <c r="F1045" s="258" t="s">
        <v>1367</v>
      </c>
      <c r="G1045" s="225" t="s">
        <v>333</v>
      </c>
    </row>
    <row r="1046" spans="3:21" ht="22.5">
      <c r="D1046" s="232" t="s">
        <v>272</v>
      </c>
      <c r="E1046" s="239" t="s">
        <v>262</v>
      </c>
      <c r="F1046" s="258" t="s">
        <v>398</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773</v>
      </c>
      <c r="G1049" s="264" t="s">
        <v>268</v>
      </c>
    </row>
    <row r="1050" spans="3:21" ht="56.25">
      <c r="D1050" s="232" t="s">
        <v>275</v>
      </c>
      <c r="E1050" s="242" t="s">
        <v>269</v>
      </c>
      <c r="F1050" s="258" t="s">
        <v>1467</v>
      </c>
      <c r="G1050" s="249" t="s">
        <v>332</v>
      </c>
    </row>
    <row r="1051" spans="3:21" s="64" customFormat="1">
      <c r="D1051" s="251"/>
      <c r="E1051" s="219"/>
      <c r="F1051" s="219"/>
      <c r="G1051" s="219"/>
      <c r="U1051" s="179"/>
    </row>
    <row r="1052" spans="3:21" customFormat="1">
      <c r="C1052" s="91">
        <v>109</v>
      </c>
      <c r="D1052" s="459" t="s">
        <v>244</v>
      </c>
      <c r="E1052" s="460"/>
      <c r="F1052" s="460"/>
      <c r="G1052" s="461"/>
      <c r="U1052" s="183"/>
    </row>
    <row r="1053" spans="3:21" ht="11.25" customHeight="1">
      <c r="D1053" s="456" t="s">
        <v>233</v>
      </c>
      <c r="E1053" s="456"/>
      <c r="F1053" s="456"/>
      <c r="G1053" s="457" t="s">
        <v>234</v>
      </c>
    </row>
    <row r="1054" spans="3:21" ht="11.25" customHeight="1">
      <c r="D1054" s="234" t="s">
        <v>25</v>
      </c>
      <c r="E1054" s="137" t="s">
        <v>257</v>
      </c>
      <c r="F1054" s="235" t="s">
        <v>223</v>
      </c>
      <c r="G1054" s="458"/>
    </row>
    <row r="1055" spans="3:21" ht="12" customHeight="1">
      <c r="D1055" s="250" t="s">
        <v>26</v>
      </c>
      <c r="E1055" s="236">
        <v>2</v>
      </c>
      <c r="F1055" s="237">
        <v>3</v>
      </c>
      <c r="G1055" s="238">
        <v>4</v>
      </c>
    </row>
    <row r="1056" spans="3:21">
      <c r="D1056" s="232">
        <v>1</v>
      </c>
      <c r="E1056" s="239" t="s">
        <v>259</v>
      </c>
      <c r="F1056" s="258" t="str">
        <f>IF(form_up_date="","",form_up_date)</f>
        <v>05.07.2023</v>
      </c>
      <c r="G1056" s="260" t="s">
        <v>260</v>
      </c>
    </row>
    <row r="1057" spans="3:21" ht="45">
      <c r="D1057" s="232" t="s">
        <v>271</v>
      </c>
      <c r="E1057" s="239" t="s">
        <v>261</v>
      </c>
      <c r="F1057" s="258" t="s">
        <v>1368</v>
      </c>
      <c r="G1057" s="225" t="s">
        <v>333</v>
      </c>
    </row>
    <row r="1058" spans="3:21" ht="22.5">
      <c r="D1058" s="232" t="s">
        <v>272</v>
      </c>
      <c r="E1058" s="239" t="s">
        <v>262</v>
      </c>
      <c r="F1058" s="258" t="s">
        <v>398</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773</v>
      </c>
      <c r="G1061" s="264" t="s">
        <v>268</v>
      </c>
    </row>
    <row r="1062" spans="3:21" ht="56.25">
      <c r="D1062" s="232" t="s">
        <v>275</v>
      </c>
      <c r="E1062" s="242" t="s">
        <v>269</v>
      </c>
      <c r="F1062" s="258" t="s">
        <v>1467</v>
      </c>
      <c r="G1062" s="249" t="s">
        <v>332</v>
      </c>
    </row>
    <row r="1063" spans="3:21" s="64" customFormat="1">
      <c r="D1063" s="251"/>
      <c r="E1063" s="219"/>
      <c r="F1063" s="219"/>
      <c r="G1063" s="219"/>
      <c r="U1063" s="179"/>
    </row>
    <row r="1064" spans="3:21" customFormat="1">
      <c r="C1064" s="91">
        <v>110</v>
      </c>
      <c r="D1064" s="459" t="s">
        <v>244</v>
      </c>
      <c r="E1064" s="460"/>
      <c r="F1064" s="460"/>
      <c r="G1064" s="461"/>
      <c r="U1064" s="183"/>
    </row>
    <row r="1065" spans="3:21" ht="11.25" customHeight="1">
      <c r="D1065" s="456" t="s">
        <v>233</v>
      </c>
      <c r="E1065" s="456"/>
      <c r="F1065" s="456"/>
      <c r="G1065" s="457" t="s">
        <v>234</v>
      </c>
    </row>
    <row r="1066" spans="3:21" ht="11.25" customHeight="1">
      <c r="D1066" s="234" t="s">
        <v>25</v>
      </c>
      <c r="E1066" s="137" t="s">
        <v>257</v>
      </c>
      <c r="F1066" s="235" t="s">
        <v>223</v>
      </c>
      <c r="G1066" s="458"/>
    </row>
    <row r="1067" spans="3:21" ht="12" customHeight="1">
      <c r="D1067" s="250" t="s">
        <v>26</v>
      </c>
      <c r="E1067" s="236">
        <v>2</v>
      </c>
      <c r="F1067" s="237">
        <v>3</v>
      </c>
      <c r="G1067" s="238">
        <v>4</v>
      </c>
    </row>
    <row r="1068" spans="3:21">
      <c r="D1068" s="232">
        <v>1</v>
      </c>
      <c r="E1068" s="239" t="s">
        <v>259</v>
      </c>
      <c r="F1068" s="258" t="str">
        <f>IF(form_up_date="","",form_up_date)</f>
        <v>05.07.2023</v>
      </c>
      <c r="G1068" s="260" t="s">
        <v>260</v>
      </c>
    </row>
    <row r="1069" spans="3:21" ht="45">
      <c r="D1069" s="232" t="s">
        <v>271</v>
      </c>
      <c r="E1069" s="239" t="s">
        <v>261</v>
      </c>
      <c r="F1069" s="258" t="s">
        <v>1369</v>
      </c>
      <c r="G1069" s="225" t="s">
        <v>333</v>
      </c>
    </row>
    <row r="1070" spans="3:21" ht="22.5">
      <c r="D1070" s="232" t="s">
        <v>272</v>
      </c>
      <c r="E1070" s="239" t="s">
        <v>262</v>
      </c>
      <c r="F1070" s="258" t="s">
        <v>398</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773</v>
      </c>
      <c r="G1073" s="264" t="s">
        <v>268</v>
      </c>
    </row>
    <row r="1074" spans="3:21" ht="56.25">
      <c r="D1074" s="232" t="s">
        <v>275</v>
      </c>
      <c r="E1074" s="242" t="s">
        <v>269</v>
      </c>
      <c r="F1074" s="258" t="s">
        <v>1467</v>
      </c>
      <c r="G1074" s="249" t="s">
        <v>332</v>
      </c>
    </row>
    <row r="1075" spans="3:21" s="64" customFormat="1">
      <c r="D1075" s="251"/>
      <c r="E1075" s="219"/>
      <c r="F1075" s="219"/>
      <c r="G1075" s="219"/>
      <c r="U1075" s="179"/>
    </row>
    <row r="1076" spans="3:21" customFormat="1">
      <c r="C1076" s="91">
        <v>111</v>
      </c>
      <c r="D1076" s="459" t="s">
        <v>244</v>
      </c>
      <c r="E1076" s="460"/>
      <c r="F1076" s="460"/>
      <c r="G1076" s="461"/>
      <c r="U1076" s="183"/>
    </row>
    <row r="1077" spans="3:21" ht="11.25" customHeight="1">
      <c r="D1077" s="456" t="s">
        <v>233</v>
      </c>
      <c r="E1077" s="456"/>
      <c r="F1077" s="456"/>
      <c r="G1077" s="457" t="s">
        <v>234</v>
      </c>
    </row>
    <row r="1078" spans="3:21" ht="11.25" customHeight="1">
      <c r="D1078" s="234" t="s">
        <v>25</v>
      </c>
      <c r="E1078" s="137" t="s">
        <v>257</v>
      </c>
      <c r="F1078" s="235" t="s">
        <v>223</v>
      </c>
      <c r="G1078" s="458"/>
    </row>
    <row r="1079" spans="3:21" ht="12" customHeight="1">
      <c r="D1079" s="250" t="s">
        <v>26</v>
      </c>
      <c r="E1079" s="236">
        <v>2</v>
      </c>
      <c r="F1079" s="237">
        <v>3</v>
      </c>
      <c r="G1079" s="238">
        <v>4</v>
      </c>
    </row>
    <row r="1080" spans="3:21">
      <c r="D1080" s="232">
        <v>1</v>
      </c>
      <c r="E1080" s="239" t="s">
        <v>259</v>
      </c>
      <c r="F1080" s="258" t="str">
        <f>IF(form_up_date="","",form_up_date)</f>
        <v>05.07.2023</v>
      </c>
      <c r="G1080" s="260" t="s">
        <v>260</v>
      </c>
    </row>
    <row r="1081" spans="3:21" ht="45">
      <c r="D1081" s="232" t="s">
        <v>271</v>
      </c>
      <c r="E1081" s="239" t="s">
        <v>261</v>
      </c>
      <c r="F1081" s="258" t="s">
        <v>1370</v>
      </c>
      <c r="G1081" s="225" t="s">
        <v>333</v>
      </c>
    </row>
    <row r="1082" spans="3:21" ht="22.5">
      <c r="D1082" s="232" t="s">
        <v>272</v>
      </c>
      <c r="E1082" s="239" t="s">
        <v>262</v>
      </c>
      <c r="F1082" s="258" t="s">
        <v>398</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773</v>
      </c>
      <c r="G1085" s="264" t="s">
        <v>268</v>
      </c>
    </row>
    <row r="1086" spans="3:21" ht="56.25">
      <c r="D1086" s="232" t="s">
        <v>275</v>
      </c>
      <c r="E1086" s="242" t="s">
        <v>269</v>
      </c>
      <c r="F1086" s="258" t="s">
        <v>1467</v>
      </c>
      <c r="G1086" s="249" t="s">
        <v>332</v>
      </c>
    </row>
    <row r="1087" spans="3:21" s="64" customFormat="1">
      <c r="D1087" s="251"/>
      <c r="E1087" s="219"/>
      <c r="F1087" s="219"/>
      <c r="G1087" s="219"/>
      <c r="U1087" s="179"/>
    </row>
    <row r="1088" spans="3:21" customFormat="1">
      <c r="C1088" s="91">
        <v>112</v>
      </c>
      <c r="D1088" s="459" t="s">
        <v>244</v>
      </c>
      <c r="E1088" s="460"/>
      <c r="F1088" s="460"/>
      <c r="G1088" s="461"/>
      <c r="U1088" s="183"/>
    </row>
    <row r="1089" spans="3:21" ht="11.25" customHeight="1">
      <c r="D1089" s="456" t="s">
        <v>233</v>
      </c>
      <c r="E1089" s="456"/>
      <c r="F1089" s="456"/>
      <c r="G1089" s="457" t="s">
        <v>234</v>
      </c>
    </row>
    <row r="1090" spans="3:21" ht="11.25" customHeight="1">
      <c r="D1090" s="234" t="s">
        <v>25</v>
      </c>
      <c r="E1090" s="137" t="s">
        <v>257</v>
      </c>
      <c r="F1090" s="235" t="s">
        <v>223</v>
      </c>
      <c r="G1090" s="458"/>
    </row>
    <row r="1091" spans="3:21" ht="12" customHeight="1">
      <c r="D1091" s="250" t="s">
        <v>26</v>
      </c>
      <c r="E1091" s="236">
        <v>2</v>
      </c>
      <c r="F1091" s="237">
        <v>3</v>
      </c>
      <c r="G1091" s="238">
        <v>4</v>
      </c>
    </row>
    <row r="1092" spans="3:21">
      <c r="D1092" s="232">
        <v>1</v>
      </c>
      <c r="E1092" s="239" t="s">
        <v>259</v>
      </c>
      <c r="F1092" s="258" t="str">
        <f>IF(form_up_date="","",form_up_date)</f>
        <v>05.07.2023</v>
      </c>
      <c r="G1092" s="260" t="s">
        <v>260</v>
      </c>
    </row>
    <row r="1093" spans="3:21" ht="45">
      <c r="D1093" s="232" t="s">
        <v>271</v>
      </c>
      <c r="E1093" s="239" t="s">
        <v>261</v>
      </c>
      <c r="F1093" s="258" t="s">
        <v>1371</v>
      </c>
      <c r="G1093" s="225" t="s">
        <v>333</v>
      </c>
    </row>
    <row r="1094" spans="3:21" ht="22.5">
      <c r="D1094" s="232" t="s">
        <v>272</v>
      </c>
      <c r="E1094" s="239" t="s">
        <v>262</v>
      </c>
      <c r="F1094" s="258" t="s">
        <v>398</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773</v>
      </c>
      <c r="G1097" s="264" t="s">
        <v>268</v>
      </c>
    </row>
    <row r="1098" spans="3:21" ht="56.25">
      <c r="D1098" s="232" t="s">
        <v>275</v>
      </c>
      <c r="E1098" s="242" t="s">
        <v>269</v>
      </c>
      <c r="F1098" s="258" t="s">
        <v>1467</v>
      </c>
      <c r="G1098" s="249" t="s">
        <v>332</v>
      </c>
    </row>
    <row r="1099" spans="3:21" s="64" customFormat="1">
      <c r="D1099" s="251"/>
      <c r="E1099" s="219"/>
      <c r="F1099" s="219"/>
      <c r="G1099" s="219"/>
      <c r="U1099" s="179"/>
    </row>
    <row r="1100" spans="3:21" customFormat="1">
      <c r="C1100" s="91">
        <v>113</v>
      </c>
      <c r="D1100" s="459" t="s">
        <v>244</v>
      </c>
      <c r="E1100" s="460"/>
      <c r="F1100" s="460"/>
      <c r="G1100" s="461"/>
      <c r="U1100" s="183"/>
    </row>
    <row r="1101" spans="3:21" ht="11.25" customHeight="1">
      <c r="D1101" s="456" t="s">
        <v>233</v>
      </c>
      <c r="E1101" s="456"/>
      <c r="F1101" s="456"/>
      <c r="G1101" s="457" t="s">
        <v>234</v>
      </c>
    </row>
    <row r="1102" spans="3:21" ht="11.25" customHeight="1">
      <c r="D1102" s="234" t="s">
        <v>25</v>
      </c>
      <c r="E1102" s="137" t="s">
        <v>257</v>
      </c>
      <c r="F1102" s="235" t="s">
        <v>223</v>
      </c>
      <c r="G1102" s="458"/>
    </row>
    <row r="1103" spans="3:21" ht="12" customHeight="1">
      <c r="D1103" s="250" t="s">
        <v>26</v>
      </c>
      <c r="E1103" s="236">
        <v>2</v>
      </c>
      <c r="F1103" s="237">
        <v>3</v>
      </c>
      <c r="G1103" s="238">
        <v>4</v>
      </c>
    </row>
    <row r="1104" spans="3:21">
      <c r="D1104" s="232">
        <v>1</v>
      </c>
      <c r="E1104" s="239" t="s">
        <v>259</v>
      </c>
      <c r="F1104" s="258" t="str">
        <f>IF(form_up_date="","",form_up_date)</f>
        <v>05.07.2023</v>
      </c>
      <c r="G1104" s="260" t="s">
        <v>260</v>
      </c>
    </row>
    <row r="1105" spans="3:21" ht="45">
      <c r="D1105" s="232" t="s">
        <v>271</v>
      </c>
      <c r="E1105" s="239" t="s">
        <v>261</v>
      </c>
      <c r="F1105" s="258" t="s">
        <v>1372</v>
      </c>
      <c r="G1105" s="225" t="s">
        <v>333</v>
      </c>
    </row>
    <row r="1106" spans="3:21" ht="22.5">
      <c r="D1106" s="232" t="s">
        <v>272</v>
      </c>
      <c r="E1106" s="239" t="s">
        <v>262</v>
      </c>
      <c r="F1106" s="258" t="s">
        <v>398</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773</v>
      </c>
      <c r="G1109" s="264" t="s">
        <v>268</v>
      </c>
    </row>
    <row r="1110" spans="3:21" ht="56.25">
      <c r="D1110" s="232" t="s">
        <v>275</v>
      </c>
      <c r="E1110" s="242" t="s">
        <v>269</v>
      </c>
      <c r="F1110" s="258" t="s">
        <v>1467</v>
      </c>
      <c r="G1110" s="249" t="s">
        <v>332</v>
      </c>
    </row>
    <row r="1111" spans="3:21" s="64" customFormat="1">
      <c r="D1111" s="251"/>
      <c r="E1111" s="219"/>
      <c r="F1111" s="219"/>
      <c r="G1111" s="219"/>
      <c r="U1111" s="179"/>
    </row>
    <row r="1112" spans="3:21" customFormat="1">
      <c r="C1112" s="91">
        <v>114</v>
      </c>
      <c r="D1112" s="459" t="s">
        <v>244</v>
      </c>
      <c r="E1112" s="460"/>
      <c r="F1112" s="460"/>
      <c r="G1112" s="461"/>
      <c r="U1112" s="183"/>
    </row>
    <row r="1113" spans="3:21" ht="11.25" customHeight="1">
      <c r="D1113" s="456" t="s">
        <v>233</v>
      </c>
      <c r="E1113" s="456"/>
      <c r="F1113" s="456"/>
      <c r="G1113" s="457" t="s">
        <v>234</v>
      </c>
    </row>
    <row r="1114" spans="3:21" ht="11.25" customHeight="1">
      <c r="D1114" s="234" t="s">
        <v>25</v>
      </c>
      <c r="E1114" s="137" t="s">
        <v>257</v>
      </c>
      <c r="F1114" s="235" t="s">
        <v>223</v>
      </c>
      <c r="G1114" s="458"/>
    </row>
    <row r="1115" spans="3:21" ht="12" customHeight="1">
      <c r="D1115" s="250" t="s">
        <v>26</v>
      </c>
      <c r="E1115" s="236">
        <v>2</v>
      </c>
      <c r="F1115" s="237">
        <v>3</v>
      </c>
      <c r="G1115" s="238">
        <v>4</v>
      </c>
    </row>
    <row r="1116" spans="3:21">
      <c r="D1116" s="232">
        <v>1</v>
      </c>
      <c r="E1116" s="239" t="s">
        <v>259</v>
      </c>
      <c r="F1116" s="258" t="str">
        <f>IF(form_up_date="","",form_up_date)</f>
        <v>05.07.2023</v>
      </c>
      <c r="G1116" s="260" t="s">
        <v>260</v>
      </c>
    </row>
    <row r="1117" spans="3:21" ht="45">
      <c r="D1117" s="232" t="s">
        <v>271</v>
      </c>
      <c r="E1117" s="239" t="s">
        <v>261</v>
      </c>
      <c r="F1117" s="258" t="s">
        <v>1373</v>
      </c>
      <c r="G1117" s="225" t="s">
        <v>333</v>
      </c>
    </row>
    <row r="1118" spans="3:21" ht="22.5">
      <c r="D1118" s="232" t="s">
        <v>272</v>
      </c>
      <c r="E1118" s="239" t="s">
        <v>262</v>
      </c>
      <c r="F1118" s="258" t="s">
        <v>398</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1:7" ht="22.5">
      <c r="D1121" s="232" t="s">
        <v>274</v>
      </c>
      <c r="E1121" s="241" t="s">
        <v>267</v>
      </c>
      <c r="F1121" s="258" t="s">
        <v>773</v>
      </c>
      <c r="G1121" s="264" t="s">
        <v>268</v>
      </c>
    </row>
    <row r="1122" spans="1:7" ht="56.25">
      <c r="D1122" s="232" t="s">
        <v>275</v>
      </c>
      <c r="E1122" s="242" t="s">
        <v>269</v>
      </c>
      <c r="F1122" s="258" t="s">
        <v>1467</v>
      </c>
      <c r="G1122" s="249" t="s">
        <v>332</v>
      </c>
    </row>
    <row r="1123" spans="1:7">
      <c r="A1123" s="15"/>
      <c r="D1123" s="243"/>
      <c r="E1123" s="244"/>
      <c r="F1123" s="245"/>
      <c r="G1123" s="246"/>
    </row>
    <row r="1124" spans="1:7">
      <c r="A1124" s="15"/>
      <c r="D1124" s="247"/>
      <c r="E1124" s="462" t="s">
        <v>270</v>
      </c>
      <c r="F1124" s="462"/>
      <c r="G1124" s="248"/>
    </row>
  </sheetData>
  <sheetProtection algorithmName="SHA-512" hashValue="zI7DK4waqJYnjvHoWj1SGej6Mv5NS52kkD4KXcfd/OSioUQPt7kK641OSSbYU2CTml+t/bWtXIPh5uwFhx5hBg==" saltValue="TT27a9ihaqoKOUU9k7NrvA==" spinCount="100000" sheet="1" objects="1" scenarios="1" formatColumns="0" formatRows="0"/>
  <mergeCells count="282">
    <mergeCell ref="D5:G5"/>
    <mergeCell ref="D6:G6"/>
    <mergeCell ref="D8:G8"/>
    <mergeCell ref="D9:F9"/>
    <mergeCell ref="G9:G10"/>
    <mergeCell ref="D20:G20"/>
    <mergeCell ref="D45:F45"/>
    <mergeCell ref="G45:G46"/>
    <mergeCell ref="D56:G56"/>
    <mergeCell ref="D57:F57"/>
    <mergeCell ref="G57:G58"/>
    <mergeCell ref="D68:G68"/>
    <mergeCell ref="D21:F21"/>
    <mergeCell ref="G21:G22"/>
    <mergeCell ref="D32:G32"/>
    <mergeCell ref="D33:F33"/>
    <mergeCell ref="G33:G34"/>
    <mergeCell ref="D44:G44"/>
    <mergeCell ref="D93:F93"/>
    <mergeCell ref="G93:G94"/>
    <mergeCell ref="D104:G104"/>
    <mergeCell ref="D105:F105"/>
    <mergeCell ref="G105:G106"/>
    <mergeCell ref="D116:G116"/>
    <mergeCell ref="D69:F69"/>
    <mergeCell ref="G69:G70"/>
    <mergeCell ref="D80:G80"/>
    <mergeCell ref="D81:F81"/>
    <mergeCell ref="G81:G82"/>
    <mergeCell ref="D92:G92"/>
    <mergeCell ref="D141:F141"/>
    <mergeCell ref="G141:G142"/>
    <mergeCell ref="D152:G152"/>
    <mergeCell ref="D153:F153"/>
    <mergeCell ref="G153:G154"/>
    <mergeCell ref="D164:G164"/>
    <mergeCell ref="D117:F117"/>
    <mergeCell ref="G117:G118"/>
    <mergeCell ref="D128:G128"/>
    <mergeCell ref="D129:F129"/>
    <mergeCell ref="G129:G130"/>
    <mergeCell ref="D140:G140"/>
    <mergeCell ref="D189:F189"/>
    <mergeCell ref="G189:G190"/>
    <mergeCell ref="D200:G200"/>
    <mergeCell ref="D201:F201"/>
    <mergeCell ref="G201:G202"/>
    <mergeCell ref="D212:G212"/>
    <mergeCell ref="D165:F165"/>
    <mergeCell ref="G165:G166"/>
    <mergeCell ref="D176:G176"/>
    <mergeCell ref="D177:F177"/>
    <mergeCell ref="G177:G178"/>
    <mergeCell ref="D188:G188"/>
    <mergeCell ref="D237:F237"/>
    <mergeCell ref="G237:G238"/>
    <mergeCell ref="D248:G248"/>
    <mergeCell ref="D249:F249"/>
    <mergeCell ref="G249:G250"/>
    <mergeCell ref="D260:G260"/>
    <mergeCell ref="D213:F213"/>
    <mergeCell ref="G213:G214"/>
    <mergeCell ref="D224:G224"/>
    <mergeCell ref="D225:F225"/>
    <mergeCell ref="G225:G226"/>
    <mergeCell ref="D236:G236"/>
    <mergeCell ref="D285:F285"/>
    <mergeCell ref="G285:G286"/>
    <mergeCell ref="D296:G296"/>
    <mergeCell ref="D297:F297"/>
    <mergeCell ref="G297:G298"/>
    <mergeCell ref="D308:G308"/>
    <mergeCell ref="D261:F261"/>
    <mergeCell ref="G261:G262"/>
    <mergeCell ref="D272:G272"/>
    <mergeCell ref="D273:F273"/>
    <mergeCell ref="G273:G274"/>
    <mergeCell ref="D284:G284"/>
    <mergeCell ref="D333:F333"/>
    <mergeCell ref="G333:G334"/>
    <mergeCell ref="D344:G344"/>
    <mergeCell ref="D345:F345"/>
    <mergeCell ref="G345:G346"/>
    <mergeCell ref="D356:G356"/>
    <mergeCell ref="D309:F309"/>
    <mergeCell ref="G309:G310"/>
    <mergeCell ref="D320:G320"/>
    <mergeCell ref="D321:F321"/>
    <mergeCell ref="G321:G322"/>
    <mergeCell ref="D332:G332"/>
    <mergeCell ref="D381:F381"/>
    <mergeCell ref="G381:G382"/>
    <mergeCell ref="D392:G392"/>
    <mergeCell ref="D393:F393"/>
    <mergeCell ref="G393:G394"/>
    <mergeCell ref="D404:G404"/>
    <mergeCell ref="D357:F357"/>
    <mergeCell ref="G357:G358"/>
    <mergeCell ref="D368:G368"/>
    <mergeCell ref="D369:F369"/>
    <mergeCell ref="G369:G370"/>
    <mergeCell ref="D380:G380"/>
    <mergeCell ref="D429:F429"/>
    <mergeCell ref="G429:G430"/>
    <mergeCell ref="D440:G440"/>
    <mergeCell ref="D441:F441"/>
    <mergeCell ref="G441:G442"/>
    <mergeCell ref="D452:G452"/>
    <mergeCell ref="D405:F405"/>
    <mergeCell ref="G405:G406"/>
    <mergeCell ref="D416:G416"/>
    <mergeCell ref="D417:F417"/>
    <mergeCell ref="G417:G418"/>
    <mergeCell ref="D428:G428"/>
    <mergeCell ref="D477:F477"/>
    <mergeCell ref="G477:G478"/>
    <mergeCell ref="D488:G488"/>
    <mergeCell ref="D489:F489"/>
    <mergeCell ref="G489:G490"/>
    <mergeCell ref="D500:G500"/>
    <mergeCell ref="D453:F453"/>
    <mergeCell ref="G453:G454"/>
    <mergeCell ref="D464:G464"/>
    <mergeCell ref="D465:F465"/>
    <mergeCell ref="G465:G466"/>
    <mergeCell ref="D476:G476"/>
    <mergeCell ref="D525:F525"/>
    <mergeCell ref="G525:G526"/>
    <mergeCell ref="D536:G536"/>
    <mergeCell ref="D537:F537"/>
    <mergeCell ref="G537:G538"/>
    <mergeCell ref="D548:G548"/>
    <mergeCell ref="D501:F501"/>
    <mergeCell ref="G501:G502"/>
    <mergeCell ref="D512:G512"/>
    <mergeCell ref="D513:F513"/>
    <mergeCell ref="G513:G514"/>
    <mergeCell ref="D524:G524"/>
    <mergeCell ref="D573:F573"/>
    <mergeCell ref="G573:G574"/>
    <mergeCell ref="D584:G584"/>
    <mergeCell ref="D585:F585"/>
    <mergeCell ref="G585:G586"/>
    <mergeCell ref="D596:G596"/>
    <mergeCell ref="D549:F549"/>
    <mergeCell ref="G549:G550"/>
    <mergeCell ref="D560:G560"/>
    <mergeCell ref="D561:F561"/>
    <mergeCell ref="G561:G562"/>
    <mergeCell ref="D572:G572"/>
    <mergeCell ref="D621:F621"/>
    <mergeCell ref="G621:G622"/>
    <mergeCell ref="D632:G632"/>
    <mergeCell ref="D633:F633"/>
    <mergeCell ref="G633:G634"/>
    <mergeCell ref="D644:G644"/>
    <mergeCell ref="D597:F597"/>
    <mergeCell ref="G597:G598"/>
    <mergeCell ref="D608:G608"/>
    <mergeCell ref="D609:F609"/>
    <mergeCell ref="G609:G610"/>
    <mergeCell ref="D620:G620"/>
    <mergeCell ref="D669:F669"/>
    <mergeCell ref="G669:G670"/>
    <mergeCell ref="D680:G680"/>
    <mergeCell ref="D681:F681"/>
    <mergeCell ref="G681:G682"/>
    <mergeCell ref="D692:G692"/>
    <mergeCell ref="D645:F645"/>
    <mergeCell ref="G645:G646"/>
    <mergeCell ref="D656:G656"/>
    <mergeCell ref="D657:F657"/>
    <mergeCell ref="G657:G658"/>
    <mergeCell ref="D668:G668"/>
    <mergeCell ref="D717:F717"/>
    <mergeCell ref="G717:G718"/>
    <mergeCell ref="D728:G728"/>
    <mergeCell ref="D729:F729"/>
    <mergeCell ref="G729:G730"/>
    <mergeCell ref="D740:G740"/>
    <mergeCell ref="D693:F693"/>
    <mergeCell ref="G693:G694"/>
    <mergeCell ref="D704:G704"/>
    <mergeCell ref="D705:F705"/>
    <mergeCell ref="G705:G706"/>
    <mergeCell ref="D716:G716"/>
    <mergeCell ref="D765:F765"/>
    <mergeCell ref="G765:G766"/>
    <mergeCell ref="D776:G776"/>
    <mergeCell ref="D777:F777"/>
    <mergeCell ref="G777:G778"/>
    <mergeCell ref="D788:G788"/>
    <mergeCell ref="D741:F741"/>
    <mergeCell ref="G741:G742"/>
    <mergeCell ref="D752:G752"/>
    <mergeCell ref="D753:F753"/>
    <mergeCell ref="G753:G754"/>
    <mergeCell ref="D764:G764"/>
    <mergeCell ref="D813:F813"/>
    <mergeCell ref="G813:G814"/>
    <mergeCell ref="D824:G824"/>
    <mergeCell ref="D825:F825"/>
    <mergeCell ref="G825:G826"/>
    <mergeCell ref="D836:G836"/>
    <mergeCell ref="D789:F789"/>
    <mergeCell ref="G789:G790"/>
    <mergeCell ref="D800:G800"/>
    <mergeCell ref="D801:F801"/>
    <mergeCell ref="G801:G802"/>
    <mergeCell ref="D812:G812"/>
    <mergeCell ref="D861:F861"/>
    <mergeCell ref="G861:G862"/>
    <mergeCell ref="D872:G872"/>
    <mergeCell ref="D873:F873"/>
    <mergeCell ref="G873:G874"/>
    <mergeCell ref="D884:G884"/>
    <mergeCell ref="D837:F837"/>
    <mergeCell ref="G837:G838"/>
    <mergeCell ref="D848:G848"/>
    <mergeCell ref="D849:F849"/>
    <mergeCell ref="G849:G850"/>
    <mergeCell ref="D860:G860"/>
    <mergeCell ref="D909:F909"/>
    <mergeCell ref="G909:G910"/>
    <mergeCell ref="D920:G920"/>
    <mergeCell ref="D921:F921"/>
    <mergeCell ref="G921:G922"/>
    <mergeCell ref="D932:G932"/>
    <mergeCell ref="D885:F885"/>
    <mergeCell ref="G885:G886"/>
    <mergeCell ref="D896:G896"/>
    <mergeCell ref="D897:F897"/>
    <mergeCell ref="G897:G898"/>
    <mergeCell ref="D908:G908"/>
    <mergeCell ref="D957:F957"/>
    <mergeCell ref="G957:G958"/>
    <mergeCell ref="D968:G968"/>
    <mergeCell ref="D969:F969"/>
    <mergeCell ref="G969:G970"/>
    <mergeCell ref="D980:G980"/>
    <mergeCell ref="D933:F933"/>
    <mergeCell ref="G933:G934"/>
    <mergeCell ref="D944:G944"/>
    <mergeCell ref="D945:F945"/>
    <mergeCell ref="G945:G946"/>
    <mergeCell ref="D956:G956"/>
    <mergeCell ref="D1005:F1005"/>
    <mergeCell ref="G1005:G1006"/>
    <mergeCell ref="D1016:G1016"/>
    <mergeCell ref="D1017:F1017"/>
    <mergeCell ref="G1017:G1018"/>
    <mergeCell ref="D1028:G1028"/>
    <mergeCell ref="D981:F981"/>
    <mergeCell ref="G981:G982"/>
    <mergeCell ref="D992:G992"/>
    <mergeCell ref="D993:F993"/>
    <mergeCell ref="G993:G994"/>
    <mergeCell ref="D1004:G1004"/>
    <mergeCell ref="D1053:F1053"/>
    <mergeCell ref="G1053:G1054"/>
    <mergeCell ref="D1064:G1064"/>
    <mergeCell ref="D1065:F1065"/>
    <mergeCell ref="G1065:G1066"/>
    <mergeCell ref="D1076:G1076"/>
    <mergeCell ref="D1029:F1029"/>
    <mergeCell ref="G1029:G1030"/>
    <mergeCell ref="D1040:G1040"/>
    <mergeCell ref="D1041:F1041"/>
    <mergeCell ref="G1041:G1042"/>
    <mergeCell ref="D1052:G1052"/>
    <mergeCell ref="D1101:F1101"/>
    <mergeCell ref="G1101:G1102"/>
    <mergeCell ref="D1112:G1112"/>
    <mergeCell ref="D1113:F1113"/>
    <mergeCell ref="G1113:G1114"/>
    <mergeCell ref="E1124:F1124"/>
    <mergeCell ref="D1077:F1077"/>
    <mergeCell ref="G1077:G1078"/>
    <mergeCell ref="D1088:G1088"/>
    <mergeCell ref="D1089:F1089"/>
    <mergeCell ref="G1089:G1090"/>
    <mergeCell ref="D1100:G1100"/>
  </mergeCells>
  <dataValidations count="1">
    <dataValidation type="textLength" operator="lessThanOrEqual" allowBlank="1" showInputMessage="1" showErrorMessage="1" errorTitle="Ошибка" error="Допускается ввод не более 900 символов!" sqref="G1123:G1124" xr:uid="{22A7D66F-D933-4FCF-86A2-CB405B71FE33}">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5"/>
  <dimension ref="A1:GU19"/>
  <sheetViews>
    <sheetView showGridLines="0" topLeftCell="C4" zoomScaleNormal="100" workbookViewId="0">
      <selection activeCell="GI8" sqref="GI8:GJ8"/>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customWidth="1"/>
    <col min="5" max="5" width="47.85546875" style="15" customWidth="1"/>
    <col min="6" max="6" width="9.5703125" style="15" customWidth="1"/>
    <col min="7" max="192" width="40.7109375" style="15" customWidth="1"/>
    <col min="193" max="193" width="50.85546875" style="134" customWidth="1"/>
    <col min="194" max="202" width="10.5703125" style="15"/>
    <col min="203" max="203" width="10.5703125" style="176"/>
    <col min="204" max="16384" width="10.5703125" style="15"/>
  </cols>
  <sheetData>
    <row r="1" spans="1:203" s="134" customFormat="1" ht="15" hidden="1" customHeight="1">
      <c r="C1" s="167"/>
      <c r="G1" s="134">
        <v>4</v>
      </c>
      <c r="I1" s="134">
        <v>5</v>
      </c>
      <c r="K1" s="134">
        <v>6</v>
      </c>
      <c r="M1" s="134">
        <v>7</v>
      </c>
      <c r="O1" s="134">
        <v>8</v>
      </c>
      <c r="Q1" s="134">
        <v>9</v>
      </c>
      <c r="S1" s="134">
        <v>10</v>
      </c>
      <c r="U1" s="134">
        <v>11</v>
      </c>
      <c r="W1" s="134">
        <v>12</v>
      </c>
      <c r="Y1" s="134">
        <v>13</v>
      </c>
      <c r="AA1" s="134">
        <v>14</v>
      </c>
      <c r="AC1" s="134">
        <v>15</v>
      </c>
      <c r="AE1" s="134">
        <v>16</v>
      </c>
      <c r="AG1" s="134">
        <v>17</v>
      </c>
      <c r="AI1" s="134">
        <v>18</v>
      </c>
      <c r="AK1" s="134">
        <v>19</v>
      </c>
      <c r="AM1" s="134">
        <v>20</v>
      </c>
      <c r="AO1" s="134">
        <v>21</v>
      </c>
      <c r="AQ1" s="134">
        <v>22</v>
      </c>
      <c r="AS1" s="134">
        <v>23</v>
      </c>
      <c r="AU1" s="134">
        <v>24</v>
      </c>
      <c r="AW1" s="134">
        <v>25</v>
      </c>
      <c r="AY1" s="134">
        <v>26</v>
      </c>
      <c r="BA1" s="134">
        <v>27</v>
      </c>
      <c r="BC1" s="134">
        <v>28</v>
      </c>
      <c r="BE1" s="134">
        <v>29</v>
      </c>
      <c r="BG1" s="134">
        <v>30</v>
      </c>
      <c r="BI1" s="134">
        <v>31</v>
      </c>
      <c r="BK1" s="134">
        <v>32</v>
      </c>
      <c r="BM1" s="134">
        <v>33</v>
      </c>
      <c r="BO1" s="134">
        <v>34</v>
      </c>
      <c r="BQ1" s="134">
        <v>35</v>
      </c>
      <c r="BS1" s="134">
        <v>36</v>
      </c>
      <c r="BU1" s="134">
        <v>37</v>
      </c>
      <c r="BW1" s="134">
        <v>38</v>
      </c>
      <c r="BY1" s="134">
        <v>39</v>
      </c>
      <c r="CA1" s="134">
        <v>40</v>
      </c>
      <c r="CC1" s="134">
        <v>41</v>
      </c>
      <c r="CE1" s="134">
        <v>42</v>
      </c>
      <c r="CG1" s="134">
        <v>43</v>
      </c>
      <c r="CI1" s="134">
        <v>44</v>
      </c>
      <c r="CK1" s="134">
        <v>45</v>
      </c>
      <c r="CM1" s="134">
        <v>46</v>
      </c>
      <c r="CO1" s="134">
        <v>47</v>
      </c>
      <c r="CQ1" s="134">
        <v>48</v>
      </c>
      <c r="CS1" s="134">
        <v>49</v>
      </c>
      <c r="CU1" s="134">
        <v>50</v>
      </c>
      <c r="CW1" s="134">
        <v>51</v>
      </c>
      <c r="CY1" s="134">
        <v>52</v>
      </c>
      <c r="DA1" s="134">
        <v>53</v>
      </c>
      <c r="DC1" s="134">
        <v>54</v>
      </c>
      <c r="DE1" s="134">
        <v>55</v>
      </c>
      <c r="DG1" s="134">
        <v>56</v>
      </c>
      <c r="DI1" s="134">
        <v>57</v>
      </c>
      <c r="DK1" s="134">
        <v>58</v>
      </c>
      <c r="DM1" s="134">
        <v>59</v>
      </c>
      <c r="DO1" s="134">
        <v>60</v>
      </c>
      <c r="DQ1" s="134">
        <v>61</v>
      </c>
      <c r="DS1" s="134">
        <v>62</v>
      </c>
      <c r="DU1" s="134">
        <v>63</v>
      </c>
      <c r="DW1" s="134">
        <v>64</v>
      </c>
      <c r="DY1" s="134">
        <v>65</v>
      </c>
      <c r="EA1" s="134">
        <v>66</v>
      </c>
      <c r="EC1" s="134">
        <v>67</v>
      </c>
      <c r="EE1" s="134">
        <v>68</v>
      </c>
      <c r="EG1" s="134">
        <v>69</v>
      </c>
      <c r="EI1" s="134">
        <v>70</v>
      </c>
      <c r="EK1" s="134">
        <v>71</v>
      </c>
      <c r="EM1" s="134">
        <v>72</v>
      </c>
      <c r="EO1" s="134">
        <v>73</v>
      </c>
      <c r="EQ1" s="134">
        <v>74</v>
      </c>
      <c r="ES1" s="134">
        <v>75</v>
      </c>
      <c r="EU1" s="134">
        <v>76</v>
      </c>
      <c r="EW1" s="134">
        <v>77</v>
      </c>
      <c r="EY1" s="134">
        <v>78</v>
      </c>
      <c r="FA1" s="134">
        <v>79</v>
      </c>
      <c r="FC1" s="134">
        <v>80</v>
      </c>
      <c r="FE1" s="134">
        <v>81</v>
      </c>
      <c r="FG1" s="134">
        <v>82</v>
      </c>
      <c r="FI1" s="134">
        <v>83</v>
      </c>
      <c r="FK1" s="134">
        <v>84</v>
      </c>
      <c r="FM1" s="134">
        <v>85</v>
      </c>
      <c r="FO1" s="134">
        <v>86</v>
      </c>
      <c r="FQ1" s="134">
        <v>87</v>
      </c>
      <c r="FS1" s="134">
        <v>88</v>
      </c>
      <c r="FU1" s="134">
        <v>89</v>
      </c>
      <c r="FW1" s="134">
        <v>90</v>
      </c>
      <c r="FY1" s="134">
        <v>91</v>
      </c>
      <c r="GA1" s="134">
        <v>92</v>
      </c>
      <c r="GC1" s="134">
        <v>93</v>
      </c>
      <c r="GE1" s="134">
        <v>94</v>
      </c>
      <c r="GG1" s="134">
        <v>95</v>
      </c>
      <c r="GI1" s="134">
        <v>96</v>
      </c>
      <c r="GU1" s="177"/>
    </row>
    <row r="2" spans="1:203" hidden="1">
      <c r="D2" s="247"/>
      <c r="E2" s="273"/>
      <c r="F2" s="265"/>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15"/>
    </row>
    <row r="3" spans="1:203" s="134" customFormat="1" ht="15" hidden="1" customHeight="1">
      <c r="C3" s="167"/>
      <c r="GU3" s="177"/>
    </row>
    <row r="4" spans="1:203" ht="11.25" customHeight="1"/>
    <row r="5" spans="1:203" ht="36.75" customHeight="1">
      <c r="D5" s="463" t="s">
        <v>357</v>
      </c>
      <c r="E5" s="463"/>
      <c r="F5" s="463"/>
      <c r="G5" s="463"/>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G5" s="268"/>
      <c r="DH5" s="268"/>
      <c r="DI5" s="268"/>
      <c r="DJ5" s="268"/>
      <c r="DK5" s="268"/>
      <c r="DL5" s="268"/>
      <c r="DM5" s="268"/>
      <c r="DN5" s="268"/>
      <c r="DO5" s="268"/>
      <c r="DP5" s="268"/>
      <c r="DQ5" s="268"/>
      <c r="DR5" s="268"/>
      <c r="DS5" s="268"/>
      <c r="DT5" s="268"/>
      <c r="DU5" s="268"/>
      <c r="DV5" s="268"/>
      <c r="DW5" s="268"/>
      <c r="DX5" s="268"/>
      <c r="DY5" s="268"/>
      <c r="DZ5" s="268"/>
      <c r="EA5" s="268"/>
      <c r="EB5" s="268"/>
      <c r="EC5" s="268"/>
      <c r="ED5" s="268"/>
      <c r="EE5" s="268"/>
      <c r="EF5" s="268"/>
      <c r="EG5" s="268"/>
      <c r="EH5" s="268"/>
      <c r="EI5" s="268"/>
      <c r="EJ5" s="268"/>
      <c r="EK5" s="268"/>
      <c r="EL5" s="268"/>
      <c r="EM5" s="268"/>
      <c r="EN5" s="268"/>
      <c r="EO5" s="268"/>
      <c r="EP5" s="268"/>
      <c r="EQ5" s="268"/>
      <c r="ER5" s="268"/>
      <c r="ES5" s="268"/>
      <c r="ET5" s="268"/>
      <c r="EU5" s="268"/>
      <c r="EV5" s="268"/>
      <c r="EW5" s="268"/>
      <c r="EX5" s="268"/>
      <c r="EY5" s="268"/>
      <c r="EZ5" s="268"/>
      <c r="FA5" s="268"/>
      <c r="FB5" s="268"/>
      <c r="FC5" s="268"/>
      <c r="FD5" s="268"/>
      <c r="FE5" s="268"/>
      <c r="FF5" s="268"/>
      <c r="FG5" s="268"/>
      <c r="FH5" s="268"/>
      <c r="FI5" s="268"/>
      <c r="FJ5" s="268"/>
      <c r="FK5" s="268"/>
      <c r="FL5" s="268"/>
      <c r="FM5" s="268"/>
      <c r="FN5" s="268"/>
      <c r="FO5" s="268"/>
      <c r="FP5" s="268"/>
      <c r="FQ5" s="268"/>
      <c r="FR5" s="268"/>
      <c r="FS5" s="268"/>
      <c r="FT5" s="268"/>
      <c r="FU5" s="268"/>
      <c r="FV5" s="268"/>
      <c r="FW5" s="268"/>
      <c r="FX5" s="268"/>
      <c r="FY5" s="268"/>
      <c r="FZ5" s="268"/>
      <c r="GA5" s="268"/>
      <c r="GB5" s="268"/>
      <c r="GC5" s="268"/>
      <c r="GD5" s="268"/>
      <c r="GE5" s="268"/>
      <c r="GF5" s="268"/>
      <c r="GG5" s="268"/>
      <c r="GH5" s="268"/>
      <c r="GI5" s="268"/>
      <c r="GJ5" s="268"/>
    </row>
    <row r="6" spans="1:203" ht="15" customHeight="1">
      <c r="D6" s="464" t="str">
        <f>IF(org=0,"Не определено",org)</f>
        <v>АО "Орелгортеплоэнерго"</v>
      </c>
      <c r="E6" s="464"/>
      <c r="F6" s="464"/>
      <c r="G6" s="464"/>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8"/>
      <c r="DF6" s="268"/>
      <c r="DG6" s="268"/>
      <c r="DH6" s="268"/>
      <c r="DI6" s="268"/>
      <c r="DJ6" s="268"/>
      <c r="DK6" s="268"/>
      <c r="DL6" s="268"/>
      <c r="DM6" s="268"/>
      <c r="DN6" s="268"/>
      <c r="DO6" s="268"/>
      <c r="DP6" s="268"/>
      <c r="DQ6" s="268"/>
      <c r="DR6" s="268"/>
      <c r="DS6" s="268"/>
      <c r="DT6" s="268"/>
      <c r="DU6" s="268"/>
      <c r="DV6" s="268"/>
      <c r="DW6" s="268"/>
      <c r="DX6" s="268"/>
      <c r="DY6" s="268"/>
      <c r="DZ6" s="268"/>
      <c r="EA6" s="268"/>
      <c r="EB6" s="268"/>
      <c r="EC6" s="268"/>
      <c r="ED6" s="268"/>
      <c r="EE6" s="268"/>
      <c r="EF6" s="268"/>
      <c r="EG6" s="268"/>
      <c r="EH6" s="268"/>
      <c r="EI6" s="268"/>
      <c r="EJ6" s="268"/>
      <c r="EK6" s="268"/>
      <c r="EL6" s="268"/>
      <c r="EM6" s="268"/>
      <c r="EN6" s="268"/>
      <c r="EO6" s="268"/>
      <c r="EP6" s="268"/>
      <c r="EQ6" s="268"/>
      <c r="ER6" s="268"/>
      <c r="ES6" s="268"/>
      <c r="ET6" s="268"/>
      <c r="EU6" s="268"/>
      <c r="EV6" s="268"/>
      <c r="EW6" s="268"/>
      <c r="EX6" s="268"/>
      <c r="EY6" s="268"/>
      <c r="EZ6" s="268"/>
      <c r="FA6" s="268"/>
      <c r="FB6" s="268"/>
      <c r="FC6" s="268"/>
      <c r="FD6" s="268"/>
      <c r="FE6" s="268"/>
      <c r="FF6" s="268"/>
      <c r="FG6" s="268"/>
      <c r="FH6" s="268"/>
      <c r="FI6" s="268"/>
      <c r="FJ6" s="268"/>
      <c r="FK6" s="268"/>
      <c r="FL6" s="268"/>
      <c r="FM6" s="268"/>
      <c r="FN6" s="268"/>
      <c r="FO6" s="268"/>
      <c r="FP6" s="268"/>
      <c r="FQ6" s="268"/>
      <c r="FR6" s="268"/>
      <c r="FS6" s="268"/>
      <c r="FT6" s="268"/>
      <c r="FU6" s="268"/>
      <c r="FV6" s="268"/>
      <c r="FW6" s="268"/>
      <c r="FX6" s="268"/>
      <c r="FY6" s="268"/>
      <c r="FZ6" s="268"/>
      <c r="GA6" s="268"/>
      <c r="GB6" s="268"/>
      <c r="GC6" s="268"/>
      <c r="GD6" s="268"/>
      <c r="GE6" s="268"/>
      <c r="GF6" s="268"/>
      <c r="GG6" s="268"/>
      <c r="GH6" s="268"/>
      <c r="GI6" s="268"/>
      <c r="GJ6" s="268"/>
    </row>
    <row r="7" spans="1:203" ht="11.25" customHeight="1">
      <c r="G7" s="134">
        <v>22</v>
      </c>
      <c r="H7" s="134"/>
      <c r="I7" s="134">
        <v>23</v>
      </c>
      <c r="J7" s="134"/>
      <c r="K7" s="134">
        <v>24</v>
      </c>
      <c r="L7" s="134"/>
      <c r="M7" s="134">
        <v>25</v>
      </c>
      <c r="N7" s="134"/>
      <c r="O7" s="134">
        <v>26</v>
      </c>
      <c r="P7" s="134"/>
      <c r="Q7" s="134">
        <v>27</v>
      </c>
      <c r="R7" s="134"/>
      <c r="S7" s="134">
        <v>28</v>
      </c>
      <c r="T7" s="134"/>
      <c r="U7" s="134">
        <v>29</v>
      </c>
      <c r="V7" s="134"/>
      <c r="W7" s="134">
        <v>30</v>
      </c>
      <c r="X7" s="134"/>
      <c r="Y7" s="134">
        <v>31</v>
      </c>
      <c r="Z7" s="134"/>
      <c r="AA7" s="134">
        <v>32</v>
      </c>
      <c r="AB7" s="134"/>
      <c r="AC7" s="134">
        <v>33</v>
      </c>
      <c r="AD7" s="134"/>
      <c r="AE7" s="134">
        <v>34</v>
      </c>
      <c r="AF7" s="134"/>
      <c r="AG7" s="134">
        <v>35</v>
      </c>
      <c r="AH7" s="134"/>
      <c r="AI7" s="134">
        <v>36</v>
      </c>
      <c r="AJ7" s="134"/>
      <c r="AK7" s="134">
        <v>37</v>
      </c>
      <c r="AL7" s="134"/>
      <c r="AM7" s="134">
        <v>38</v>
      </c>
      <c r="AN7" s="134"/>
      <c r="AO7" s="134">
        <v>39</v>
      </c>
      <c r="AP7" s="134"/>
      <c r="AQ7" s="134">
        <v>40</v>
      </c>
      <c r="AR7" s="134"/>
      <c r="AS7" s="134">
        <v>41</v>
      </c>
      <c r="AT7" s="134"/>
      <c r="AU7" s="134">
        <v>42</v>
      </c>
      <c r="AV7" s="134"/>
      <c r="AW7" s="134">
        <v>43</v>
      </c>
      <c r="AX7" s="134"/>
      <c r="AY7" s="134">
        <v>44</v>
      </c>
      <c r="AZ7" s="134"/>
      <c r="BA7" s="134">
        <v>45</v>
      </c>
      <c r="BB7" s="134"/>
      <c r="BC7" s="134">
        <v>46</v>
      </c>
      <c r="BD7" s="134"/>
      <c r="BE7" s="134">
        <v>47</v>
      </c>
      <c r="BF7" s="134"/>
      <c r="BG7" s="134">
        <v>48</v>
      </c>
      <c r="BH7" s="134"/>
      <c r="BI7" s="134">
        <v>49</v>
      </c>
      <c r="BJ7" s="134"/>
      <c r="BK7" s="134">
        <v>50</v>
      </c>
      <c r="BL7" s="134"/>
      <c r="BM7" s="134">
        <v>51</v>
      </c>
      <c r="BN7" s="134"/>
      <c r="BO7" s="134">
        <v>52</v>
      </c>
      <c r="BP7" s="134"/>
      <c r="BQ7" s="134">
        <v>53</v>
      </c>
      <c r="BR7" s="134"/>
      <c r="BS7" s="134">
        <v>54</v>
      </c>
      <c r="BT7" s="134"/>
      <c r="BU7" s="134">
        <v>55</v>
      </c>
      <c r="BV7" s="134"/>
      <c r="BW7" s="134">
        <v>56</v>
      </c>
      <c r="BX7" s="134"/>
      <c r="BY7" s="134">
        <v>57</v>
      </c>
      <c r="BZ7" s="134"/>
      <c r="CA7" s="134">
        <v>58</v>
      </c>
      <c r="CB7" s="134"/>
      <c r="CC7" s="134">
        <v>59</v>
      </c>
      <c r="CD7" s="134"/>
      <c r="CE7" s="134">
        <v>60</v>
      </c>
      <c r="CF7" s="134"/>
      <c r="CG7" s="134">
        <v>61</v>
      </c>
      <c r="CH7" s="134"/>
      <c r="CI7" s="134">
        <v>62</v>
      </c>
      <c r="CJ7" s="134"/>
      <c r="CK7" s="134">
        <v>63</v>
      </c>
      <c r="CL7" s="134"/>
      <c r="CM7" s="134">
        <v>64</v>
      </c>
      <c r="CN7" s="134"/>
      <c r="CO7" s="134">
        <v>65</v>
      </c>
      <c r="CP7" s="134"/>
      <c r="CQ7" s="134">
        <v>66</v>
      </c>
      <c r="CR7" s="134"/>
      <c r="CS7" s="134">
        <v>67</v>
      </c>
      <c r="CT7" s="134"/>
      <c r="CU7" s="134">
        <v>68</v>
      </c>
      <c r="CV7" s="134"/>
      <c r="CW7" s="134">
        <v>69</v>
      </c>
      <c r="CX7" s="134"/>
      <c r="CY7" s="134">
        <v>70</v>
      </c>
      <c r="CZ7" s="134"/>
      <c r="DA7" s="134">
        <v>71</v>
      </c>
      <c r="DB7" s="134"/>
      <c r="DC7" s="134">
        <v>72</v>
      </c>
      <c r="DD7" s="134"/>
      <c r="DE7" s="134">
        <v>73</v>
      </c>
      <c r="DF7" s="134"/>
      <c r="DG7" s="134">
        <v>74</v>
      </c>
      <c r="DH7" s="134"/>
      <c r="DI7" s="134">
        <v>75</v>
      </c>
      <c r="DJ7" s="134"/>
      <c r="DK7" s="134">
        <v>76</v>
      </c>
      <c r="DL7" s="134"/>
      <c r="DM7" s="134">
        <v>77</v>
      </c>
      <c r="DN7" s="134"/>
      <c r="DO7" s="134">
        <v>78</v>
      </c>
      <c r="DP7" s="134"/>
      <c r="DQ7" s="134">
        <v>79</v>
      </c>
      <c r="DR7" s="134"/>
      <c r="DS7" s="134">
        <v>80</v>
      </c>
      <c r="DT7" s="134"/>
      <c r="DU7" s="134">
        <v>81</v>
      </c>
      <c r="DV7" s="134"/>
      <c r="DW7" s="134">
        <v>82</v>
      </c>
      <c r="DX7" s="134"/>
      <c r="DY7" s="134">
        <v>83</v>
      </c>
      <c r="DZ7" s="134"/>
      <c r="EA7" s="134">
        <v>84</v>
      </c>
      <c r="EB7" s="134"/>
      <c r="EC7" s="134">
        <v>85</v>
      </c>
      <c r="ED7" s="134"/>
      <c r="EE7" s="134">
        <v>86</v>
      </c>
      <c r="EF7" s="134"/>
      <c r="EG7" s="134">
        <v>87</v>
      </c>
      <c r="EH7" s="134"/>
      <c r="EI7" s="134">
        <v>88</v>
      </c>
      <c r="EJ7" s="134"/>
      <c r="EK7" s="134">
        <v>89</v>
      </c>
      <c r="EL7" s="134"/>
      <c r="EM7" s="134">
        <v>90</v>
      </c>
      <c r="EN7" s="134"/>
      <c r="EO7" s="134">
        <v>91</v>
      </c>
      <c r="EP7" s="134"/>
      <c r="EQ7" s="134">
        <v>92</v>
      </c>
      <c r="ER7" s="134"/>
      <c r="ES7" s="134">
        <v>93</v>
      </c>
      <c r="ET7" s="134"/>
      <c r="EU7" s="134">
        <v>94</v>
      </c>
      <c r="EV7" s="134"/>
      <c r="EW7" s="134">
        <v>95</v>
      </c>
      <c r="EX7" s="134"/>
      <c r="EY7" s="134">
        <v>96</v>
      </c>
      <c r="EZ7" s="134"/>
      <c r="FA7" s="134">
        <v>97</v>
      </c>
      <c r="FB7" s="134"/>
      <c r="FC7" s="134">
        <v>98</v>
      </c>
      <c r="FD7" s="134"/>
      <c r="FE7" s="134">
        <v>99</v>
      </c>
      <c r="FF7" s="134"/>
      <c r="FG7" s="134">
        <v>100</v>
      </c>
      <c r="FH7" s="134"/>
      <c r="FI7" s="134">
        <v>101</v>
      </c>
      <c r="FJ7" s="134"/>
      <c r="FK7" s="134">
        <v>102</v>
      </c>
      <c r="FL7" s="134"/>
      <c r="FM7" s="134">
        <v>103</v>
      </c>
      <c r="FN7" s="134"/>
      <c r="FO7" s="134">
        <v>104</v>
      </c>
      <c r="FP7" s="134"/>
      <c r="FQ7" s="134">
        <v>105</v>
      </c>
      <c r="FR7" s="134"/>
      <c r="FS7" s="134">
        <v>106</v>
      </c>
      <c r="FT7" s="134"/>
      <c r="FU7" s="134">
        <v>107</v>
      </c>
      <c r="FV7" s="134"/>
      <c r="FW7" s="134">
        <v>108</v>
      </c>
      <c r="FX7" s="134"/>
      <c r="FY7" s="134">
        <v>109</v>
      </c>
      <c r="FZ7" s="134"/>
      <c r="GA7" s="134">
        <v>110</v>
      </c>
      <c r="GB7" s="134"/>
      <c r="GC7" s="134">
        <v>111</v>
      </c>
      <c r="GD7" s="134"/>
      <c r="GE7" s="134">
        <v>112</v>
      </c>
      <c r="GF7" s="134"/>
      <c r="GG7" s="134">
        <v>113</v>
      </c>
      <c r="GH7" s="134"/>
      <c r="GI7" s="134">
        <v>114</v>
      </c>
      <c r="GJ7" s="134"/>
    </row>
    <row r="8" spans="1:203" ht="112.5" customHeight="1">
      <c r="D8" s="468" t="s">
        <v>25</v>
      </c>
      <c r="E8" s="469" t="s">
        <v>257</v>
      </c>
      <c r="F8" s="470" t="s">
        <v>159</v>
      </c>
      <c r="G8" s="465" t="s">
        <v>1374</v>
      </c>
      <c r="H8" s="466"/>
      <c r="I8" s="465" t="s">
        <v>1375</v>
      </c>
      <c r="J8" s="466"/>
      <c r="K8" s="465" t="s">
        <v>1376</v>
      </c>
      <c r="L8" s="466"/>
      <c r="M8" s="465" t="s">
        <v>1377</v>
      </c>
      <c r="N8" s="466"/>
      <c r="O8" s="465" t="s">
        <v>1378</v>
      </c>
      <c r="P8" s="466"/>
      <c r="Q8" s="465" t="s">
        <v>1379</v>
      </c>
      <c r="R8" s="466"/>
      <c r="S8" s="465" t="s">
        <v>1380</v>
      </c>
      <c r="T8" s="466"/>
      <c r="U8" s="465" t="s">
        <v>1381</v>
      </c>
      <c r="V8" s="466"/>
      <c r="W8" s="465" t="s">
        <v>1382</v>
      </c>
      <c r="X8" s="466"/>
      <c r="Y8" s="465" t="s">
        <v>1383</v>
      </c>
      <c r="Z8" s="466"/>
      <c r="AA8" s="465" t="s">
        <v>1384</v>
      </c>
      <c r="AB8" s="466"/>
      <c r="AC8" s="465" t="s">
        <v>1385</v>
      </c>
      <c r="AD8" s="466"/>
      <c r="AE8" s="465" t="s">
        <v>1386</v>
      </c>
      <c r="AF8" s="466"/>
      <c r="AG8" s="465" t="s">
        <v>1387</v>
      </c>
      <c r="AH8" s="466"/>
      <c r="AI8" s="465" t="s">
        <v>1388</v>
      </c>
      <c r="AJ8" s="466"/>
      <c r="AK8" s="465" t="s">
        <v>1389</v>
      </c>
      <c r="AL8" s="466"/>
      <c r="AM8" s="465" t="s">
        <v>1390</v>
      </c>
      <c r="AN8" s="466"/>
      <c r="AO8" s="465" t="s">
        <v>1391</v>
      </c>
      <c r="AP8" s="466"/>
      <c r="AQ8" s="465" t="s">
        <v>1392</v>
      </c>
      <c r="AR8" s="466"/>
      <c r="AS8" s="465" t="s">
        <v>1393</v>
      </c>
      <c r="AT8" s="466"/>
      <c r="AU8" s="465" t="s">
        <v>1394</v>
      </c>
      <c r="AV8" s="466"/>
      <c r="AW8" s="465" t="s">
        <v>1395</v>
      </c>
      <c r="AX8" s="466"/>
      <c r="AY8" s="465" t="s">
        <v>1396</v>
      </c>
      <c r="AZ8" s="466"/>
      <c r="BA8" s="465" t="s">
        <v>1397</v>
      </c>
      <c r="BB8" s="466"/>
      <c r="BC8" s="465" t="s">
        <v>1398</v>
      </c>
      <c r="BD8" s="466"/>
      <c r="BE8" s="465" t="s">
        <v>1399</v>
      </c>
      <c r="BF8" s="466"/>
      <c r="BG8" s="465" t="s">
        <v>1400</v>
      </c>
      <c r="BH8" s="466"/>
      <c r="BI8" s="465" t="s">
        <v>1401</v>
      </c>
      <c r="BJ8" s="466"/>
      <c r="BK8" s="465" t="s">
        <v>1402</v>
      </c>
      <c r="BL8" s="466"/>
      <c r="BM8" s="465" t="s">
        <v>1403</v>
      </c>
      <c r="BN8" s="466"/>
      <c r="BO8" s="465" t="s">
        <v>1404</v>
      </c>
      <c r="BP8" s="466"/>
      <c r="BQ8" s="465" t="s">
        <v>1405</v>
      </c>
      <c r="BR8" s="466"/>
      <c r="BS8" s="465" t="s">
        <v>1406</v>
      </c>
      <c r="BT8" s="466"/>
      <c r="BU8" s="465" t="s">
        <v>1407</v>
      </c>
      <c r="BV8" s="466"/>
      <c r="BW8" s="465" t="s">
        <v>1408</v>
      </c>
      <c r="BX8" s="466"/>
      <c r="BY8" s="465" t="s">
        <v>1409</v>
      </c>
      <c r="BZ8" s="466"/>
      <c r="CA8" s="465" t="s">
        <v>1410</v>
      </c>
      <c r="CB8" s="466"/>
      <c r="CC8" s="465" t="s">
        <v>1411</v>
      </c>
      <c r="CD8" s="466"/>
      <c r="CE8" s="465" t="s">
        <v>1412</v>
      </c>
      <c r="CF8" s="466"/>
      <c r="CG8" s="465" t="s">
        <v>1413</v>
      </c>
      <c r="CH8" s="466"/>
      <c r="CI8" s="465" t="s">
        <v>1414</v>
      </c>
      <c r="CJ8" s="466"/>
      <c r="CK8" s="465" t="s">
        <v>1415</v>
      </c>
      <c r="CL8" s="466"/>
      <c r="CM8" s="465" t="s">
        <v>1416</v>
      </c>
      <c r="CN8" s="466"/>
      <c r="CO8" s="465" t="s">
        <v>1417</v>
      </c>
      <c r="CP8" s="466"/>
      <c r="CQ8" s="465" t="s">
        <v>1418</v>
      </c>
      <c r="CR8" s="466"/>
      <c r="CS8" s="465" t="s">
        <v>1419</v>
      </c>
      <c r="CT8" s="466"/>
      <c r="CU8" s="465" t="s">
        <v>1420</v>
      </c>
      <c r="CV8" s="466"/>
      <c r="CW8" s="465" t="s">
        <v>1421</v>
      </c>
      <c r="CX8" s="466"/>
      <c r="CY8" s="465" t="s">
        <v>1422</v>
      </c>
      <c r="CZ8" s="466"/>
      <c r="DA8" s="465" t="s">
        <v>1423</v>
      </c>
      <c r="DB8" s="466"/>
      <c r="DC8" s="465" t="s">
        <v>1424</v>
      </c>
      <c r="DD8" s="466"/>
      <c r="DE8" s="465" t="s">
        <v>1425</v>
      </c>
      <c r="DF8" s="466"/>
      <c r="DG8" s="465" t="s">
        <v>1426</v>
      </c>
      <c r="DH8" s="466"/>
      <c r="DI8" s="465" t="s">
        <v>1427</v>
      </c>
      <c r="DJ8" s="466"/>
      <c r="DK8" s="465" t="s">
        <v>1428</v>
      </c>
      <c r="DL8" s="466"/>
      <c r="DM8" s="465" t="s">
        <v>1429</v>
      </c>
      <c r="DN8" s="466"/>
      <c r="DO8" s="465" t="s">
        <v>1430</v>
      </c>
      <c r="DP8" s="466"/>
      <c r="DQ8" s="465" t="s">
        <v>1431</v>
      </c>
      <c r="DR8" s="466"/>
      <c r="DS8" s="465" t="s">
        <v>1432</v>
      </c>
      <c r="DT8" s="466"/>
      <c r="DU8" s="465" t="s">
        <v>1433</v>
      </c>
      <c r="DV8" s="466"/>
      <c r="DW8" s="465" t="s">
        <v>1434</v>
      </c>
      <c r="DX8" s="466"/>
      <c r="DY8" s="465" t="s">
        <v>1435</v>
      </c>
      <c r="DZ8" s="466"/>
      <c r="EA8" s="465" t="s">
        <v>1436</v>
      </c>
      <c r="EB8" s="466"/>
      <c r="EC8" s="465" t="s">
        <v>1437</v>
      </c>
      <c r="ED8" s="466"/>
      <c r="EE8" s="465" t="s">
        <v>1438</v>
      </c>
      <c r="EF8" s="466"/>
      <c r="EG8" s="465" t="s">
        <v>1439</v>
      </c>
      <c r="EH8" s="466"/>
      <c r="EI8" s="465" t="s">
        <v>1440</v>
      </c>
      <c r="EJ8" s="466"/>
      <c r="EK8" s="465" t="s">
        <v>1441</v>
      </c>
      <c r="EL8" s="466"/>
      <c r="EM8" s="465" t="s">
        <v>1442</v>
      </c>
      <c r="EN8" s="466"/>
      <c r="EO8" s="465" t="s">
        <v>1443</v>
      </c>
      <c r="EP8" s="466"/>
      <c r="EQ8" s="465" t="s">
        <v>1444</v>
      </c>
      <c r="ER8" s="466"/>
      <c r="ES8" s="465" t="s">
        <v>1445</v>
      </c>
      <c r="ET8" s="466"/>
      <c r="EU8" s="465" t="s">
        <v>1446</v>
      </c>
      <c r="EV8" s="466"/>
      <c r="EW8" s="465" t="s">
        <v>1447</v>
      </c>
      <c r="EX8" s="466"/>
      <c r="EY8" s="465" t="s">
        <v>1448</v>
      </c>
      <c r="EZ8" s="466"/>
      <c r="FA8" s="465" t="s">
        <v>1449</v>
      </c>
      <c r="FB8" s="466"/>
      <c r="FC8" s="465" t="s">
        <v>1450</v>
      </c>
      <c r="FD8" s="466"/>
      <c r="FE8" s="465" t="s">
        <v>1451</v>
      </c>
      <c r="FF8" s="466"/>
      <c r="FG8" s="465" t="s">
        <v>1452</v>
      </c>
      <c r="FH8" s="466"/>
      <c r="FI8" s="465" t="s">
        <v>1453</v>
      </c>
      <c r="FJ8" s="466"/>
      <c r="FK8" s="465" t="s">
        <v>1454</v>
      </c>
      <c r="FL8" s="466"/>
      <c r="FM8" s="465" t="s">
        <v>1455</v>
      </c>
      <c r="FN8" s="466"/>
      <c r="FO8" s="465" t="s">
        <v>1456</v>
      </c>
      <c r="FP8" s="466"/>
      <c r="FQ8" s="465" t="s">
        <v>1457</v>
      </c>
      <c r="FR8" s="466"/>
      <c r="FS8" s="465" t="s">
        <v>1458</v>
      </c>
      <c r="FT8" s="466"/>
      <c r="FU8" s="465" t="s">
        <v>1459</v>
      </c>
      <c r="FV8" s="466"/>
      <c r="FW8" s="465" t="s">
        <v>1460</v>
      </c>
      <c r="FX8" s="466"/>
      <c r="FY8" s="465" t="s">
        <v>1461</v>
      </c>
      <c r="FZ8" s="466"/>
      <c r="GA8" s="465" t="s">
        <v>1462</v>
      </c>
      <c r="GB8" s="466"/>
      <c r="GC8" s="465" t="s">
        <v>1463</v>
      </c>
      <c r="GD8" s="466"/>
      <c r="GE8" s="465" t="s">
        <v>1464</v>
      </c>
      <c r="GF8" s="466"/>
      <c r="GG8" s="465" t="s">
        <v>1465</v>
      </c>
      <c r="GH8" s="466"/>
      <c r="GI8" s="465" t="s">
        <v>1466</v>
      </c>
      <c r="GJ8" s="466"/>
      <c r="GK8" s="467" t="s">
        <v>234</v>
      </c>
    </row>
    <row r="9" spans="1:203" ht="21" customHeight="1">
      <c r="D9" s="468"/>
      <c r="E9" s="469"/>
      <c r="F9" s="470"/>
      <c r="G9" s="266" t="s">
        <v>223</v>
      </c>
      <c r="H9" s="266" t="s">
        <v>239</v>
      </c>
      <c r="I9" s="266" t="s">
        <v>223</v>
      </c>
      <c r="J9" s="266" t="s">
        <v>239</v>
      </c>
      <c r="K9" s="266" t="s">
        <v>223</v>
      </c>
      <c r="L9" s="266" t="s">
        <v>239</v>
      </c>
      <c r="M9" s="266" t="s">
        <v>223</v>
      </c>
      <c r="N9" s="266" t="s">
        <v>239</v>
      </c>
      <c r="O9" s="266" t="s">
        <v>223</v>
      </c>
      <c r="P9" s="266" t="s">
        <v>239</v>
      </c>
      <c r="Q9" s="266" t="s">
        <v>223</v>
      </c>
      <c r="R9" s="266" t="s">
        <v>239</v>
      </c>
      <c r="S9" s="266" t="s">
        <v>223</v>
      </c>
      <c r="T9" s="266" t="s">
        <v>239</v>
      </c>
      <c r="U9" s="266" t="s">
        <v>223</v>
      </c>
      <c r="V9" s="266" t="s">
        <v>239</v>
      </c>
      <c r="W9" s="266" t="s">
        <v>223</v>
      </c>
      <c r="X9" s="266" t="s">
        <v>239</v>
      </c>
      <c r="Y9" s="266" t="s">
        <v>223</v>
      </c>
      <c r="Z9" s="266" t="s">
        <v>239</v>
      </c>
      <c r="AA9" s="266" t="s">
        <v>223</v>
      </c>
      <c r="AB9" s="266" t="s">
        <v>239</v>
      </c>
      <c r="AC9" s="266" t="s">
        <v>223</v>
      </c>
      <c r="AD9" s="266" t="s">
        <v>239</v>
      </c>
      <c r="AE9" s="266" t="s">
        <v>223</v>
      </c>
      <c r="AF9" s="266" t="s">
        <v>239</v>
      </c>
      <c r="AG9" s="266" t="s">
        <v>223</v>
      </c>
      <c r="AH9" s="266" t="s">
        <v>239</v>
      </c>
      <c r="AI9" s="266" t="s">
        <v>223</v>
      </c>
      <c r="AJ9" s="266" t="s">
        <v>239</v>
      </c>
      <c r="AK9" s="266" t="s">
        <v>223</v>
      </c>
      <c r="AL9" s="266" t="s">
        <v>239</v>
      </c>
      <c r="AM9" s="266" t="s">
        <v>223</v>
      </c>
      <c r="AN9" s="266" t="s">
        <v>239</v>
      </c>
      <c r="AO9" s="266" t="s">
        <v>223</v>
      </c>
      <c r="AP9" s="266" t="s">
        <v>239</v>
      </c>
      <c r="AQ9" s="266" t="s">
        <v>223</v>
      </c>
      <c r="AR9" s="266" t="s">
        <v>239</v>
      </c>
      <c r="AS9" s="266" t="s">
        <v>223</v>
      </c>
      <c r="AT9" s="266" t="s">
        <v>239</v>
      </c>
      <c r="AU9" s="266" t="s">
        <v>223</v>
      </c>
      <c r="AV9" s="266" t="s">
        <v>239</v>
      </c>
      <c r="AW9" s="266" t="s">
        <v>223</v>
      </c>
      <c r="AX9" s="266" t="s">
        <v>239</v>
      </c>
      <c r="AY9" s="266" t="s">
        <v>223</v>
      </c>
      <c r="AZ9" s="266" t="s">
        <v>239</v>
      </c>
      <c r="BA9" s="266" t="s">
        <v>223</v>
      </c>
      <c r="BB9" s="266" t="s">
        <v>239</v>
      </c>
      <c r="BC9" s="266" t="s">
        <v>223</v>
      </c>
      <c r="BD9" s="266" t="s">
        <v>239</v>
      </c>
      <c r="BE9" s="266" t="s">
        <v>223</v>
      </c>
      <c r="BF9" s="266" t="s">
        <v>239</v>
      </c>
      <c r="BG9" s="266" t="s">
        <v>223</v>
      </c>
      <c r="BH9" s="266" t="s">
        <v>239</v>
      </c>
      <c r="BI9" s="266" t="s">
        <v>223</v>
      </c>
      <c r="BJ9" s="266" t="s">
        <v>239</v>
      </c>
      <c r="BK9" s="266" t="s">
        <v>223</v>
      </c>
      <c r="BL9" s="266" t="s">
        <v>239</v>
      </c>
      <c r="BM9" s="266" t="s">
        <v>223</v>
      </c>
      <c r="BN9" s="266" t="s">
        <v>239</v>
      </c>
      <c r="BO9" s="266" t="s">
        <v>223</v>
      </c>
      <c r="BP9" s="266" t="s">
        <v>239</v>
      </c>
      <c r="BQ9" s="266" t="s">
        <v>223</v>
      </c>
      <c r="BR9" s="266" t="s">
        <v>239</v>
      </c>
      <c r="BS9" s="266" t="s">
        <v>223</v>
      </c>
      <c r="BT9" s="266" t="s">
        <v>239</v>
      </c>
      <c r="BU9" s="266" t="s">
        <v>223</v>
      </c>
      <c r="BV9" s="266" t="s">
        <v>239</v>
      </c>
      <c r="BW9" s="266" t="s">
        <v>223</v>
      </c>
      <c r="BX9" s="266" t="s">
        <v>239</v>
      </c>
      <c r="BY9" s="266" t="s">
        <v>223</v>
      </c>
      <c r="BZ9" s="266" t="s">
        <v>239</v>
      </c>
      <c r="CA9" s="266" t="s">
        <v>223</v>
      </c>
      <c r="CB9" s="266" t="s">
        <v>239</v>
      </c>
      <c r="CC9" s="266" t="s">
        <v>223</v>
      </c>
      <c r="CD9" s="266" t="s">
        <v>239</v>
      </c>
      <c r="CE9" s="266" t="s">
        <v>223</v>
      </c>
      <c r="CF9" s="266" t="s">
        <v>239</v>
      </c>
      <c r="CG9" s="266" t="s">
        <v>223</v>
      </c>
      <c r="CH9" s="266" t="s">
        <v>239</v>
      </c>
      <c r="CI9" s="266" t="s">
        <v>223</v>
      </c>
      <c r="CJ9" s="266" t="s">
        <v>239</v>
      </c>
      <c r="CK9" s="266" t="s">
        <v>223</v>
      </c>
      <c r="CL9" s="266" t="s">
        <v>239</v>
      </c>
      <c r="CM9" s="266" t="s">
        <v>223</v>
      </c>
      <c r="CN9" s="266" t="s">
        <v>239</v>
      </c>
      <c r="CO9" s="266" t="s">
        <v>223</v>
      </c>
      <c r="CP9" s="266" t="s">
        <v>239</v>
      </c>
      <c r="CQ9" s="266" t="s">
        <v>223</v>
      </c>
      <c r="CR9" s="266" t="s">
        <v>239</v>
      </c>
      <c r="CS9" s="266" t="s">
        <v>223</v>
      </c>
      <c r="CT9" s="266" t="s">
        <v>239</v>
      </c>
      <c r="CU9" s="266" t="s">
        <v>223</v>
      </c>
      <c r="CV9" s="266" t="s">
        <v>239</v>
      </c>
      <c r="CW9" s="266" t="s">
        <v>223</v>
      </c>
      <c r="CX9" s="266" t="s">
        <v>239</v>
      </c>
      <c r="CY9" s="266" t="s">
        <v>223</v>
      </c>
      <c r="CZ9" s="266" t="s">
        <v>239</v>
      </c>
      <c r="DA9" s="266" t="s">
        <v>223</v>
      </c>
      <c r="DB9" s="266" t="s">
        <v>239</v>
      </c>
      <c r="DC9" s="266" t="s">
        <v>223</v>
      </c>
      <c r="DD9" s="266" t="s">
        <v>239</v>
      </c>
      <c r="DE9" s="266" t="s">
        <v>223</v>
      </c>
      <c r="DF9" s="266" t="s">
        <v>239</v>
      </c>
      <c r="DG9" s="266" t="s">
        <v>223</v>
      </c>
      <c r="DH9" s="266" t="s">
        <v>239</v>
      </c>
      <c r="DI9" s="266" t="s">
        <v>223</v>
      </c>
      <c r="DJ9" s="266" t="s">
        <v>239</v>
      </c>
      <c r="DK9" s="266" t="s">
        <v>223</v>
      </c>
      <c r="DL9" s="266" t="s">
        <v>239</v>
      </c>
      <c r="DM9" s="266" t="s">
        <v>223</v>
      </c>
      <c r="DN9" s="266" t="s">
        <v>239</v>
      </c>
      <c r="DO9" s="266" t="s">
        <v>223</v>
      </c>
      <c r="DP9" s="266" t="s">
        <v>239</v>
      </c>
      <c r="DQ9" s="266" t="s">
        <v>223</v>
      </c>
      <c r="DR9" s="266" t="s">
        <v>239</v>
      </c>
      <c r="DS9" s="266" t="s">
        <v>223</v>
      </c>
      <c r="DT9" s="266" t="s">
        <v>239</v>
      </c>
      <c r="DU9" s="266" t="s">
        <v>223</v>
      </c>
      <c r="DV9" s="266" t="s">
        <v>239</v>
      </c>
      <c r="DW9" s="266" t="s">
        <v>223</v>
      </c>
      <c r="DX9" s="266" t="s">
        <v>239</v>
      </c>
      <c r="DY9" s="266" t="s">
        <v>223</v>
      </c>
      <c r="DZ9" s="266" t="s">
        <v>239</v>
      </c>
      <c r="EA9" s="266" t="s">
        <v>223</v>
      </c>
      <c r="EB9" s="266" t="s">
        <v>239</v>
      </c>
      <c r="EC9" s="266" t="s">
        <v>223</v>
      </c>
      <c r="ED9" s="266" t="s">
        <v>239</v>
      </c>
      <c r="EE9" s="266" t="s">
        <v>223</v>
      </c>
      <c r="EF9" s="266" t="s">
        <v>239</v>
      </c>
      <c r="EG9" s="266" t="s">
        <v>223</v>
      </c>
      <c r="EH9" s="266" t="s">
        <v>239</v>
      </c>
      <c r="EI9" s="266" t="s">
        <v>223</v>
      </c>
      <c r="EJ9" s="266" t="s">
        <v>239</v>
      </c>
      <c r="EK9" s="266" t="s">
        <v>223</v>
      </c>
      <c r="EL9" s="266" t="s">
        <v>239</v>
      </c>
      <c r="EM9" s="266" t="s">
        <v>223</v>
      </c>
      <c r="EN9" s="266" t="s">
        <v>239</v>
      </c>
      <c r="EO9" s="266" t="s">
        <v>223</v>
      </c>
      <c r="EP9" s="266" t="s">
        <v>239</v>
      </c>
      <c r="EQ9" s="266" t="s">
        <v>223</v>
      </c>
      <c r="ER9" s="266" t="s">
        <v>239</v>
      </c>
      <c r="ES9" s="266" t="s">
        <v>223</v>
      </c>
      <c r="ET9" s="266" t="s">
        <v>239</v>
      </c>
      <c r="EU9" s="266" t="s">
        <v>223</v>
      </c>
      <c r="EV9" s="266" t="s">
        <v>239</v>
      </c>
      <c r="EW9" s="266" t="s">
        <v>223</v>
      </c>
      <c r="EX9" s="266" t="s">
        <v>239</v>
      </c>
      <c r="EY9" s="266" t="s">
        <v>223</v>
      </c>
      <c r="EZ9" s="266" t="s">
        <v>239</v>
      </c>
      <c r="FA9" s="266" t="s">
        <v>223</v>
      </c>
      <c r="FB9" s="266" t="s">
        <v>239</v>
      </c>
      <c r="FC9" s="266" t="s">
        <v>223</v>
      </c>
      <c r="FD9" s="266" t="s">
        <v>239</v>
      </c>
      <c r="FE9" s="266" t="s">
        <v>223</v>
      </c>
      <c r="FF9" s="266" t="s">
        <v>239</v>
      </c>
      <c r="FG9" s="266" t="s">
        <v>223</v>
      </c>
      <c r="FH9" s="266" t="s">
        <v>239</v>
      </c>
      <c r="FI9" s="266" t="s">
        <v>223</v>
      </c>
      <c r="FJ9" s="266" t="s">
        <v>239</v>
      </c>
      <c r="FK9" s="266" t="s">
        <v>223</v>
      </c>
      <c r="FL9" s="266" t="s">
        <v>239</v>
      </c>
      <c r="FM9" s="266" t="s">
        <v>223</v>
      </c>
      <c r="FN9" s="266" t="s">
        <v>239</v>
      </c>
      <c r="FO9" s="266" t="s">
        <v>223</v>
      </c>
      <c r="FP9" s="266" t="s">
        <v>239</v>
      </c>
      <c r="FQ9" s="266" t="s">
        <v>223</v>
      </c>
      <c r="FR9" s="266" t="s">
        <v>239</v>
      </c>
      <c r="FS9" s="266" t="s">
        <v>223</v>
      </c>
      <c r="FT9" s="266" t="s">
        <v>239</v>
      </c>
      <c r="FU9" s="266" t="s">
        <v>223</v>
      </c>
      <c r="FV9" s="266" t="s">
        <v>239</v>
      </c>
      <c r="FW9" s="266" t="s">
        <v>223</v>
      </c>
      <c r="FX9" s="266" t="s">
        <v>239</v>
      </c>
      <c r="FY9" s="266" t="s">
        <v>223</v>
      </c>
      <c r="FZ9" s="266" t="s">
        <v>239</v>
      </c>
      <c r="GA9" s="266" t="s">
        <v>223</v>
      </c>
      <c r="GB9" s="266" t="s">
        <v>239</v>
      </c>
      <c r="GC9" s="266" t="s">
        <v>223</v>
      </c>
      <c r="GD9" s="266" t="s">
        <v>239</v>
      </c>
      <c r="GE9" s="266" t="s">
        <v>223</v>
      </c>
      <c r="GF9" s="266" t="s">
        <v>239</v>
      </c>
      <c r="GG9" s="266" t="s">
        <v>223</v>
      </c>
      <c r="GH9" s="266" t="s">
        <v>239</v>
      </c>
      <c r="GI9" s="266" t="s">
        <v>223</v>
      </c>
      <c r="GJ9" s="266" t="s">
        <v>239</v>
      </c>
      <c r="GK9" s="456"/>
    </row>
    <row r="10" spans="1:203" ht="11.25" hidden="1" customHeight="1">
      <c r="D10" s="62" t="s">
        <v>26</v>
      </c>
      <c r="E10" s="62" t="s">
        <v>0</v>
      </c>
      <c r="F10" s="62" t="s">
        <v>1</v>
      </c>
      <c r="G10" s="168" t="str">
        <f>G1&amp;".1"</f>
        <v>4.1</v>
      </c>
      <c r="H10" s="168"/>
      <c r="I10" s="168" t="str">
        <f>I1&amp;".1"</f>
        <v>5.1</v>
      </c>
      <c r="J10" s="168"/>
      <c r="K10" s="168" t="str">
        <f>K1&amp;".1"</f>
        <v>6.1</v>
      </c>
      <c r="L10" s="168"/>
      <c r="M10" s="168" t="str">
        <f>M1&amp;".1"</f>
        <v>7.1</v>
      </c>
      <c r="N10" s="168"/>
      <c r="O10" s="168" t="str">
        <f>O1&amp;".1"</f>
        <v>8.1</v>
      </c>
      <c r="P10" s="168"/>
      <c r="Q10" s="168" t="str">
        <f>Q1&amp;".1"</f>
        <v>9.1</v>
      </c>
      <c r="R10" s="168"/>
      <c r="S10" s="168" t="str">
        <f>S1&amp;".1"</f>
        <v>10.1</v>
      </c>
      <c r="T10" s="168"/>
      <c r="U10" s="168" t="str">
        <f>U1&amp;".1"</f>
        <v>11.1</v>
      </c>
      <c r="V10" s="168"/>
      <c r="W10" s="168" t="str">
        <f>W1&amp;".1"</f>
        <v>12.1</v>
      </c>
      <c r="X10" s="168"/>
      <c r="Y10" s="168" t="str">
        <f>Y1&amp;".1"</f>
        <v>13.1</v>
      </c>
      <c r="Z10" s="168"/>
      <c r="AA10" s="168" t="str">
        <f>AA1&amp;".1"</f>
        <v>14.1</v>
      </c>
      <c r="AB10" s="168"/>
      <c r="AC10" s="168" t="str">
        <f>AC1&amp;".1"</f>
        <v>15.1</v>
      </c>
      <c r="AD10" s="168"/>
      <c r="AE10" s="168" t="str">
        <f>AE1&amp;".1"</f>
        <v>16.1</v>
      </c>
      <c r="AF10" s="168"/>
      <c r="AG10" s="168" t="str">
        <f>AG1&amp;".1"</f>
        <v>17.1</v>
      </c>
      <c r="AH10" s="168"/>
      <c r="AI10" s="168" t="str">
        <f>AI1&amp;".1"</f>
        <v>18.1</v>
      </c>
      <c r="AJ10" s="168"/>
      <c r="AK10" s="168" t="str">
        <f>AK1&amp;".1"</f>
        <v>19.1</v>
      </c>
      <c r="AL10" s="168"/>
      <c r="AM10" s="168" t="str">
        <f>AM1&amp;".1"</f>
        <v>20.1</v>
      </c>
      <c r="AN10" s="168"/>
      <c r="AO10" s="168" t="str">
        <f>AO1&amp;".1"</f>
        <v>21.1</v>
      </c>
      <c r="AP10" s="168"/>
      <c r="AQ10" s="168" t="str">
        <f>AQ1&amp;".1"</f>
        <v>22.1</v>
      </c>
      <c r="AR10" s="168"/>
      <c r="AS10" s="168" t="str">
        <f>AS1&amp;".1"</f>
        <v>23.1</v>
      </c>
      <c r="AT10" s="168"/>
      <c r="AU10" s="168" t="str">
        <f>AU1&amp;".1"</f>
        <v>24.1</v>
      </c>
      <c r="AV10" s="168"/>
      <c r="AW10" s="168" t="str">
        <f>AW1&amp;".1"</f>
        <v>25.1</v>
      </c>
      <c r="AX10" s="168"/>
      <c r="AY10" s="168" t="str">
        <f>AY1&amp;".1"</f>
        <v>26.1</v>
      </c>
      <c r="AZ10" s="168"/>
      <c r="BA10" s="168" t="str">
        <f>BA1&amp;".1"</f>
        <v>27.1</v>
      </c>
      <c r="BB10" s="168"/>
      <c r="BC10" s="168" t="str">
        <f>BC1&amp;".1"</f>
        <v>28.1</v>
      </c>
      <c r="BD10" s="168"/>
      <c r="BE10" s="168" t="str">
        <f>BE1&amp;".1"</f>
        <v>29.1</v>
      </c>
      <c r="BF10" s="168"/>
      <c r="BG10" s="168" t="str">
        <f>BG1&amp;".1"</f>
        <v>30.1</v>
      </c>
      <c r="BH10" s="168"/>
      <c r="BI10" s="168" t="str">
        <f>BI1&amp;".1"</f>
        <v>31.1</v>
      </c>
      <c r="BJ10" s="168"/>
      <c r="BK10" s="168" t="str">
        <f>BK1&amp;".1"</f>
        <v>32.1</v>
      </c>
      <c r="BL10" s="168"/>
      <c r="BM10" s="168" t="str">
        <f>BM1&amp;".1"</f>
        <v>33.1</v>
      </c>
      <c r="BN10" s="168"/>
      <c r="BO10" s="168" t="str">
        <f>BO1&amp;".1"</f>
        <v>34.1</v>
      </c>
      <c r="BP10" s="168"/>
      <c r="BQ10" s="168" t="str">
        <f>BQ1&amp;".1"</f>
        <v>35.1</v>
      </c>
      <c r="BR10" s="168"/>
      <c r="BS10" s="168" t="str">
        <f>BS1&amp;".1"</f>
        <v>36.1</v>
      </c>
      <c r="BT10" s="168"/>
      <c r="BU10" s="168" t="str">
        <f>BU1&amp;".1"</f>
        <v>37.1</v>
      </c>
      <c r="BV10" s="168"/>
      <c r="BW10" s="168" t="str">
        <f>BW1&amp;".1"</f>
        <v>38.1</v>
      </c>
      <c r="BX10" s="168"/>
      <c r="BY10" s="168" t="str">
        <f>BY1&amp;".1"</f>
        <v>39.1</v>
      </c>
      <c r="BZ10" s="168"/>
      <c r="CA10" s="168" t="str">
        <f>CA1&amp;".1"</f>
        <v>40.1</v>
      </c>
      <c r="CB10" s="168"/>
      <c r="CC10" s="168" t="str">
        <f>CC1&amp;".1"</f>
        <v>41.1</v>
      </c>
      <c r="CD10" s="168"/>
      <c r="CE10" s="168" t="str">
        <f>CE1&amp;".1"</f>
        <v>42.1</v>
      </c>
      <c r="CF10" s="168"/>
      <c r="CG10" s="168" t="str">
        <f>CG1&amp;".1"</f>
        <v>43.1</v>
      </c>
      <c r="CH10" s="168"/>
      <c r="CI10" s="168" t="str">
        <f>CI1&amp;".1"</f>
        <v>44.1</v>
      </c>
      <c r="CJ10" s="168"/>
      <c r="CK10" s="168" t="str">
        <f>CK1&amp;".1"</f>
        <v>45.1</v>
      </c>
      <c r="CL10" s="168"/>
      <c r="CM10" s="168" t="str">
        <f>CM1&amp;".1"</f>
        <v>46.1</v>
      </c>
      <c r="CN10" s="168"/>
      <c r="CO10" s="168" t="str">
        <f>CO1&amp;".1"</f>
        <v>47.1</v>
      </c>
      <c r="CP10" s="168"/>
      <c r="CQ10" s="168" t="str">
        <f>CQ1&amp;".1"</f>
        <v>48.1</v>
      </c>
      <c r="CR10" s="168"/>
      <c r="CS10" s="168" t="str">
        <f>CS1&amp;".1"</f>
        <v>49.1</v>
      </c>
      <c r="CT10" s="168"/>
      <c r="CU10" s="168" t="str">
        <f>CU1&amp;".1"</f>
        <v>50.1</v>
      </c>
      <c r="CV10" s="168"/>
      <c r="CW10" s="168" t="str">
        <f>CW1&amp;".1"</f>
        <v>51.1</v>
      </c>
      <c r="CX10" s="168"/>
      <c r="CY10" s="168" t="str">
        <f>CY1&amp;".1"</f>
        <v>52.1</v>
      </c>
      <c r="CZ10" s="168"/>
      <c r="DA10" s="168" t="str">
        <f>DA1&amp;".1"</f>
        <v>53.1</v>
      </c>
      <c r="DB10" s="168"/>
      <c r="DC10" s="168" t="str">
        <f>DC1&amp;".1"</f>
        <v>54.1</v>
      </c>
      <c r="DD10" s="168"/>
      <c r="DE10" s="168" t="str">
        <f>DE1&amp;".1"</f>
        <v>55.1</v>
      </c>
      <c r="DF10" s="168"/>
      <c r="DG10" s="168" t="str">
        <f>DG1&amp;".1"</f>
        <v>56.1</v>
      </c>
      <c r="DH10" s="168"/>
      <c r="DI10" s="168" t="str">
        <f>DI1&amp;".1"</f>
        <v>57.1</v>
      </c>
      <c r="DJ10" s="168"/>
      <c r="DK10" s="168" t="str">
        <f>DK1&amp;".1"</f>
        <v>58.1</v>
      </c>
      <c r="DL10" s="168"/>
      <c r="DM10" s="168" t="str">
        <f>DM1&amp;".1"</f>
        <v>59.1</v>
      </c>
      <c r="DN10" s="168"/>
      <c r="DO10" s="168" t="str">
        <f>DO1&amp;".1"</f>
        <v>60.1</v>
      </c>
      <c r="DP10" s="168"/>
      <c r="DQ10" s="168" t="str">
        <f>DQ1&amp;".1"</f>
        <v>61.1</v>
      </c>
      <c r="DR10" s="168"/>
      <c r="DS10" s="168" t="str">
        <f>DS1&amp;".1"</f>
        <v>62.1</v>
      </c>
      <c r="DT10" s="168"/>
      <c r="DU10" s="168" t="str">
        <f>DU1&amp;".1"</f>
        <v>63.1</v>
      </c>
      <c r="DV10" s="168"/>
      <c r="DW10" s="168" t="str">
        <f>DW1&amp;".1"</f>
        <v>64.1</v>
      </c>
      <c r="DX10" s="168"/>
      <c r="DY10" s="168" t="str">
        <f>DY1&amp;".1"</f>
        <v>65.1</v>
      </c>
      <c r="DZ10" s="168"/>
      <c r="EA10" s="168" t="str">
        <f>EA1&amp;".1"</f>
        <v>66.1</v>
      </c>
      <c r="EB10" s="168"/>
      <c r="EC10" s="168" t="str">
        <f>EC1&amp;".1"</f>
        <v>67.1</v>
      </c>
      <c r="ED10" s="168"/>
      <c r="EE10" s="168" t="str">
        <f>EE1&amp;".1"</f>
        <v>68.1</v>
      </c>
      <c r="EF10" s="168"/>
      <c r="EG10" s="168" t="str">
        <f>EG1&amp;".1"</f>
        <v>69.1</v>
      </c>
      <c r="EH10" s="168"/>
      <c r="EI10" s="168" t="str">
        <f>EI1&amp;".1"</f>
        <v>70.1</v>
      </c>
      <c r="EJ10" s="168"/>
      <c r="EK10" s="168" t="str">
        <f>EK1&amp;".1"</f>
        <v>71.1</v>
      </c>
      <c r="EL10" s="168"/>
      <c r="EM10" s="168" t="str">
        <f>EM1&amp;".1"</f>
        <v>72.1</v>
      </c>
      <c r="EN10" s="168"/>
      <c r="EO10" s="168" t="str">
        <f>EO1&amp;".1"</f>
        <v>73.1</v>
      </c>
      <c r="EP10" s="168"/>
      <c r="EQ10" s="168" t="str">
        <f>EQ1&amp;".1"</f>
        <v>74.1</v>
      </c>
      <c r="ER10" s="168"/>
      <c r="ES10" s="168" t="str">
        <f>ES1&amp;".1"</f>
        <v>75.1</v>
      </c>
      <c r="ET10" s="168"/>
      <c r="EU10" s="168" t="str">
        <f>EU1&amp;".1"</f>
        <v>76.1</v>
      </c>
      <c r="EV10" s="168"/>
      <c r="EW10" s="168" t="str">
        <f>EW1&amp;".1"</f>
        <v>77.1</v>
      </c>
      <c r="EX10" s="168"/>
      <c r="EY10" s="168" t="str">
        <f>EY1&amp;".1"</f>
        <v>78.1</v>
      </c>
      <c r="EZ10" s="168"/>
      <c r="FA10" s="168" t="str">
        <f>FA1&amp;".1"</f>
        <v>79.1</v>
      </c>
      <c r="FB10" s="168"/>
      <c r="FC10" s="168" t="str">
        <f>FC1&amp;".1"</f>
        <v>80.1</v>
      </c>
      <c r="FD10" s="168"/>
      <c r="FE10" s="168" t="str">
        <f>FE1&amp;".1"</f>
        <v>81.1</v>
      </c>
      <c r="FF10" s="168"/>
      <c r="FG10" s="168" t="str">
        <f>FG1&amp;".1"</f>
        <v>82.1</v>
      </c>
      <c r="FH10" s="168"/>
      <c r="FI10" s="168" t="str">
        <f>FI1&amp;".1"</f>
        <v>83.1</v>
      </c>
      <c r="FJ10" s="168"/>
      <c r="FK10" s="168" t="str">
        <f>FK1&amp;".1"</f>
        <v>84.1</v>
      </c>
      <c r="FL10" s="168"/>
      <c r="FM10" s="168" t="str">
        <f>FM1&amp;".1"</f>
        <v>85.1</v>
      </c>
      <c r="FN10" s="168"/>
      <c r="FO10" s="168" t="str">
        <f>FO1&amp;".1"</f>
        <v>86.1</v>
      </c>
      <c r="FP10" s="168"/>
      <c r="FQ10" s="168" t="str">
        <f>FQ1&amp;".1"</f>
        <v>87.1</v>
      </c>
      <c r="FR10" s="168"/>
      <c r="FS10" s="168" t="str">
        <f>FS1&amp;".1"</f>
        <v>88.1</v>
      </c>
      <c r="FT10" s="168"/>
      <c r="FU10" s="168" t="str">
        <f>FU1&amp;".1"</f>
        <v>89.1</v>
      </c>
      <c r="FV10" s="168"/>
      <c r="FW10" s="168" t="str">
        <f>FW1&amp;".1"</f>
        <v>90.1</v>
      </c>
      <c r="FX10" s="168"/>
      <c r="FY10" s="168" t="str">
        <f>FY1&amp;".1"</f>
        <v>91.1</v>
      </c>
      <c r="FZ10" s="168"/>
      <c r="GA10" s="168" t="str">
        <f>GA1&amp;".1"</f>
        <v>92.1</v>
      </c>
      <c r="GB10" s="168"/>
      <c r="GC10" s="168" t="str">
        <f>GC1&amp;".1"</f>
        <v>93.1</v>
      </c>
      <c r="GD10" s="168"/>
      <c r="GE10" s="168" t="str">
        <f>GE1&amp;".1"</f>
        <v>94.1</v>
      </c>
      <c r="GF10" s="168"/>
      <c r="GG10" s="168" t="str">
        <f>GG1&amp;".1"</f>
        <v>95.1</v>
      </c>
      <c r="GH10" s="168"/>
      <c r="GI10" s="168" t="str">
        <f>GI1&amp;".1"</f>
        <v>96.1</v>
      </c>
      <c r="GJ10" s="168"/>
      <c r="GK10" s="225"/>
    </row>
    <row r="11" spans="1:203" ht="22.5" hidden="1">
      <c r="A11" s="15"/>
      <c r="C11" s="34"/>
      <c r="D11" s="132">
        <v>1</v>
      </c>
      <c r="E11" s="165" t="s">
        <v>358</v>
      </c>
      <c r="F11" s="132" t="s">
        <v>359</v>
      </c>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0"/>
      <c r="CE11" s="270"/>
      <c r="CF11" s="270"/>
      <c r="CG11" s="270"/>
      <c r="CH11" s="270"/>
      <c r="CI11" s="270"/>
      <c r="CJ11" s="270"/>
      <c r="CK11" s="270"/>
      <c r="CL11" s="270"/>
      <c r="CM11" s="270"/>
      <c r="CN11" s="270"/>
      <c r="CO11" s="270"/>
      <c r="CP11" s="270"/>
      <c r="CQ11" s="270"/>
      <c r="CR11" s="270"/>
      <c r="CS11" s="270"/>
      <c r="CT11" s="270"/>
      <c r="CU11" s="270"/>
      <c r="CV11" s="270"/>
      <c r="CW11" s="270"/>
      <c r="CX11" s="270"/>
      <c r="CY11" s="270"/>
      <c r="CZ11" s="270"/>
      <c r="DA11" s="270"/>
      <c r="DB11" s="270"/>
      <c r="DC11" s="270"/>
      <c r="DD11" s="270"/>
      <c r="DE11" s="270"/>
      <c r="DF11" s="270"/>
      <c r="DG11" s="270"/>
      <c r="DH11" s="270"/>
      <c r="DI11" s="270"/>
      <c r="DJ11" s="270"/>
      <c r="DK11" s="270"/>
      <c r="DL11" s="270"/>
      <c r="DM11" s="270"/>
      <c r="DN11" s="270"/>
      <c r="DO11" s="270"/>
      <c r="DP11" s="270"/>
      <c r="DQ11" s="270"/>
      <c r="DR11" s="270"/>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70"/>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70"/>
      <c r="FP11" s="270"/>
      <c r="FQ11" s="270"/>
      <c r="FR11" s="270"/>
      <c r="FS11" s="270"/>
      <c r="FT11" s="270"/>
      <c r="FU11" s="270"/>
      <c r="FV11" s="270"/>
      <c r="FW11" s="270"/>
      <c r="FX11" s="270"/>
      <c r="FY11" s="270"/>
      <c r="FZ11" s="270"/>
      <c r="GA11" s="270"/>
      <c r="GB11" s="270"/>
      <c r="GC11" s="270"/>
      <c r="GD11" s="270"/>
      <c r="GE11" s="270"/>
      <c r="GF11" s="270"/>
      <c r="GG11" s="270"/>
      <c r="GH11" s="270"/>
      <c r="GI11" s="270"/>
      <c r="GJ11" s="270"/>
      <c r="GK11" s="225" t="s">
        <v>362</v>
      </c>
    </row>
    <row r="12" spans="1:203" ht="22.5" hidden="1">
      <c r="A12" s="15"/>
      <c r="C12" s="34"/>
      <c r="D12" s="132">
        <v>2</v>
      </c>
      <c r="E12" s="166" t="s">
        <v>360</v>
      </c>
      <c r="F12" s="132" t="s">
        <v>361</v>
      </c>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c r="BZ12" s="270"/>
      <c r="CA12" s="270"/>
      <c r="CB12" s="270"/>
      <c r="CC12" s="270"/>
      <c r="CD12" s="270"/>
      <c r="CE12" s="270"/>
      <c r="CF12" s="270"/>
      <c r="CG12" s="270"/>
      <c r="CH12" s="270"/>
      <c r="CI12" s="270"/>
      <c r="CJ12" s="270"/>
      <c r="CK12" s="270"/>
      <c r="CL12" s="270"/>
      <c r="CM12" s="270"/>
      <c r="CN12" s="270"/>
      <c r="CO12" s="270"/>
      <c r="CP12" s="270"/>
      <c r="CQ12" s="270"/>
      <c r="CR12" s="270"/>
      <c r="CS12" s="270"/>
      <c r="CT12" s="270"/>
      <c r="CU12" s="270"/>
      <c r="CV12" s="270"/>
      <c r="CW12" s="270"/>
      <c r="CX12" s="270"/>
      <c r="CY12" s="270"/>
      <c r="CZ12" s="270"/>
      <c r="DA12" s="270"/>
      <c r="DB12" s="270"/>
      <c r="DC12" s="270"/>
      <c r="DD12" s="270"/>
      <c r="DE12" s="270"/>
      <c r="DF12" s="270"/>
      <c r="DG12" s="270"/>
      <c r="DH12" s="270"/>
      <c r="DI12" s="270"/>
      <c r="DJ12" s="270"/>
      <c r="DK12" s="270"/>
      <c r="DL12" s="270"/>
      <c r="DM12" s="270"/>
      <c r="DN12" s="270"/>
      <c r="DO12" s="270"/>
      <c r="DP12" s="270"/>
      <c r="DQ12" s="270"/>
      <c r="DR12" s="270"/>
      <c r="DS12" s="270"/>
      <c r="DT12" s="270"/>
      <c r="DU12" s="270"/>
      <c r="DV12" s="270"/>
      <c r="DW12" s="270"/>
      <c r="DX12" s="270"/>
      <c r="DY12" s="270"/>
      <c r="DZ12" s="270"/>
      <c r="EA12" s="270"/>
      <c r="EB12" s="270"/>
      <c r="EC12" s="270"/>
      <c r="ED12" s="270"/>
      <c r="EE12" s="270"/>
      <c r="EF12" s="270"/>
      <c r="EG12" s="270"/>
      <c r="EH12" s="270"/>
      <c r="EI12" s="270"/>
      <c r="EJ12" s="270"/>
      <c r="EK12" s="270"/>
      <c r="EL12" s="270"/>
      <c r="EM12" s="270"/>
      <c r="EN12" s="270"/>
      <c r="EO12" s="270"/>
      <c r="EP12" s="270"/>
      <c r="EQ12" s="270"/>
      <c r="ER12" s="270"/>
      <c r="ES12" s="270"/>
      <c r="ET12" s="270"/>
      <c r="EU12" s="270"/>
      <c r="EV12" s="270"/>
      <c r="EW12" s="270"/>
      <c r="EX12" s="270"/>
      <c r="EY12" s="270"/>
      <c r="EZ12" s="270"/>
      <c r="FA12" s="270"/>
      <c r="FB12" s="270"/>
      <c r="FC12" s="270"/>
      <c r="FD12" s="270"/>
      <c r="FE12" s="270"/>
      <c r="FF12" s="270"/>
      <c r="FG12" s="270"/>
      <c r="FH12" s="270"/>
      <c r="FI12" s="270"/>
      <c r="FJ12" s="270"/>
      <c r="FK12" s="270"/>
      <c r="FL12" s="270"/>
      <c r="FM12" s="270"/>
      <c r="FN12" s="270"/>
      <c r="FO12" s="270"/>
      <c r="FP12" s="270"/>
      <c r="FQ12" s="270"/>
      <c r="FR12" s="270"/>
      <c r="FS12" s="270"/>
      <c r="FT12" s="270"/>
      <c r="FU12" s="270"/>
      <c r="FV12" s="270"/>
      <c r="FW12" s="270"/>
      <c r="FX12" s="270"/>
      <c r="FY12" s="270"/>
      <c r="FZ12" s="270"/>
      <c r="GA12" s="270"/>
      <c r="GB12" s="270"/>
      <c r="GC12" s="270"/>
      <c r="GD12" s="270"/>
      <c r="GE12" s="270"/>
      <c r="GF12" s="270"/>
      <c r="GG12" s="270"/>
      <c r="GH12" s="270"/>
      <c r="GI12" s="270"/>
      <c r="GJ12" s="270"/>
      <c r="GK12" s="225" t="s">
        <v>363</v>
      </c>
    </row>
    <row r="13" spans="1:203" ht="123.75" hidden="1">
      <c r="A13" s="15"/>
      <c r="C13" s="34"/>
      <c r="D13" s="132">
        <v>3</v>
      </c>
      <c r="E13" s="166" t="s">
        <v>364</v>
      </c>
      <c r="F13" s="132" t="s">
        <v>265</v>
      </c>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270"/>
      <c r="CL13" s="270"/>
      <c r="CM13" s="270"/>
      <c r="CN13" s="270"/>
      <c r="CO13" s="270"/>
      <c r="CP13" s="270"/>
      <c r="CQ13" s="270"/>
      <c r="CR13" s="270"/>
      <c r="CS13" s="270"/>
      <c r="CT13" s="270"/>
      <c r="CU13" s="270"/>
      <c r="CV13" s="270"/>
      <c r="CW13" s="270"/>
      <c r="CX13" s="270"/>
      <c r="CY13" s="270"/>
      <c r="CZ13" s="270"/>
      <c r="DA13" s="270"/>
      <c r="DB13" s="270"/>
      <c r="DC13" s="270"/>
      <c r="DD13" s="270"/>
      <c r="DE13" s="270"/>
      <c r="DF13" s="270"/>
      <c r="DG13" s="270"/>
      <c r="DH13" s="270"/>
      <c r="DI13" s="270"/>
      <c r="DJ13" s="270"/>
      <c r="DK13" s="270"/>
      <c r="DL13" s="270"/>
      <c r="DM13" s="270"/>
      <c r="DN13" s="270"/>
      <c r="DO13" s="270"/>
      <c r="DP13" s="270"/>
      <c r="DQ13" s="270"/>
      <c r="DR13" s="270"/>
      <c r="DS13" s="270"/>
      <c r="DT13" s="270"/>
      <c r="DU13" s="270"/>
      <c r="DV13" s="270"/>
      <c r="DW13" s="270"/>
      <c r="DX13" s="270"/>
      <c r="DY13" s="270"/>
      <c r="DZ13" s="270"/>
      <c r="EA13" s="270"/>
      <c r="EB13" s="270"/>
      <c r="EC13" s="270"/>
      <c r="ED13" s="270"/>
      <c r="EE13" s="270"/>
      <c r="EF13" s="270"/>
      <c r="EG13" s="270"/>
      <c r="EH13" s="270"/>
      <c r="EI13" s="270"/>
      <c r="EJ13" s="270"/>
      <c r="EK13" s="270"/>
      <c r="EL13" s="270"/>
      <c r="EM13" s="270"/>
      <c r="EN13" s="270"/>
      <c r="EO13" s="270"/>
      <c r="EP13" s="270"/>
      <c r="EQ13" s="270"/>
      <c r="ER13" s="270"/>
      <c r="ES13" s="270"/>
      <c r="ET13" s="270"/>
      <c r="EU13" s="270"/>
      <c r="EV13" s="270"/>
      <c r="EW13" s="270"/>
      <c r="EX13" s="270"/>
      <c r="EY13" s="270"/>
      <c r="EZ13" s="270"/>
      <c r="FA13" s="270"/>
      <c r="FB13" s="270"/>
      <c r="FC13" s="270"/>
      <c r="FD13" s="270"/>
      <c r="FE13" s="270"/>
      <c r="FF13" s="270"/>
      <c r="FG13" s="270"/>
      <c r="FH13" s="270"/>
      <c r="FI13" s="270"/>
      <c r="FJ13" s="270"/>
      <c r="FK13" s="270"/>
      <c r="FL13" s="270"/>
      <c r="FM13" s="270"/>
      <c r="FN13" s="270"/>
      <c r="FO13" s="270"/>
      <c r="FP13" s="270"/>
      <c r="FQ13" s="270"/>
      <c r="FR13" s="270"/>
      <c r="FS13" s="270"/>
      <c r="FT13" s="270"/>
      <c r="FU13" s="270"/>
      <c r="FV13" s="270"/>
      <c r="FW13" s="270"/>
      <c r="FX13" s="270"/>
      <c r="FY13" s="270"/>
      <c r="FZ13" s="270"/>
      <c r="GA13" s="270"/>
      <c r="GB13" s="270"/>
      <c r="GC13" s="270"/>
      <c r="GD13" s="270"/>
      <c r="GE13" s="270"/>
      <c r="GF13" s="270"/>
      <c r="GG13" s="270"/>
      <c r="GH13" s="270"/>
      <c r="GI13" s="270"/>
      <c r="GJ13" s="270"/>
      <c r="GK13" s="225" t="s">
        <v>365</v>
      </c>
    </row>
    <row r="14" spans="1:203" ht="33.75">
      <c r="A14" s="15"/>
      <c r="C14" s="34"/>
      <c r="D14" s="132">
        <v>4</v>
      </c>
      <c r="E14" s="166" t="s">
        <v>367</v>
      </c>
      <c r="F14" s="132" t="s">
        <v>265</v>
      </c>
      <c r="G14" s="132" t="s">
        <v>265</v>
      </c>
      <c r="H14" s="275" t="s">
        <v>265</v>
      </c>
      <c r="I14" s="132" t="s">
        <v>265</v>
      </c>
      <c r="J14" s="275" t="s">
        <v>265</v>
      </c>
      <c r="K14" s="132" t="s">
        <v>265</v>
      </c>
      <c r="L14" s="275" t="s">
        <v>265</v>
      </c>
      <c r="M14" s="132" t="s">
        <v>265</v>
      </c>
      <c r="N14" s="275" t="s">
        <v>265</v>
      </c>
      <c r="O14" s="132" t="s">
        <v>265</v>
      </c>
      <c r="P14" s="275" t="s">
        <v>265</v>
      </c>
      <c r="Q14" s="132" t="s">
        <v>265</v>
      </c>
      <c r="R14" s="275" t="s">
        <v>265</v>
      </c>
      <c r="S14" s="132" t="s">
        <v>265</v>
      </c>
      <c r="T14" s="275" t="s">
        <v>265</v>
      </c>
      <c r="U14" s="132" t="s">
        <v>265</v>
      </c>
      <c r="V14" s="275" t="s">
        <v>265</v>
      </c>
      <c r="W14" s="132" t="s">
        <v>265</v>
      </c>
      <c r="X14" s="275" t="s">
        <v>265</v>
      </c>
      <c r="Y14" s="132" t="s">
        <v>265</v>
      </c>
      <c r="Z14" s="275" t="s">
        <v>265</v>
      </c>
      <c r="AA14" s="132" t="s">
        <v>265</v>
      </c>
      <c r="AB14" s="275" t="s">
        <v>265</v>
      </c>
      <c r="AC14" s="132" t="s">
        <v>265</v>
      </c>
      <c r="AD14" s="275" t="s">
        <v>265</v>
      </c>
      <c r="AE14" s="132" t="s">
        <v>265</v>
      </c>
      <c r="AF14" s="275" t="s">
        <v>265</v>
      </c>
      <c r="AG14" s="132" t="s">
        <v>265</v>
      </c>
      <c r="AH14" s="275" t="s">
        <v>265</v>
      </c>
      <c r="AI14" s="132" t="s">
        <v>265</v>
      </c>
      <c r="AJ14" s="275" t="s">
        <v>265</v>
      </c>
      <c r="AK14" s="132" t="s">
        <v>265</v>
      </c>
      <c r="AL14" s="275" t="s">
        <v>265</v>
      </c>
      <c r="AM14" s="132" t="s">
        <v>265</v>
      </c>
      <c r="AN14" s="275" t="s">
        <v>265</v>
      </c>
      <c r="AO14" s="132" t="s">
        <v>265</v>
      </c>
      <c r="AP14" s="275" t="s">
        <v>265</v>
      </c>
      <c r="AQ14" s="132" t="s">
        <v>265</v>
      </c>
      <c r="AR14" s="275" t="s">
        <v>265</v>
      </c>
      <c r="AS14" s="132" t="s">
        <v>265</v>
      </c>
      <c r="AT14" s="275" t="s">
        <v>265</v>
      </c>
      <c r="AU14" s="132" t="s">
        <v>265</v>
      </c>
      <c r="AV14" s="275" t="s">
        <v>265</v>
      </c>
      <c r="AW14" s="132" t="s">
        <v>265</v>
      </c>
      <c r="AX14" s="275" t="s">
        <v>265</v>
      </c>
      <c r="AY14" s="132" t="s">
        <v>265</v>
      </c>
      <c r="AZ14" s="275" t="s">
        <v>265</v>
      </c>
      <c r="BA14" s="132" t="s">
        <v>265</v>
      </c>
      <c r="BB14" s="275" t="s">
        <v>265</v>
      </c>
      <c r="BC14" s="132" t="s">
        <v>265</v>
      </c>
      <c r="BD14" s="275" t="s">
        <v>265</v>
      </c>
      <c r="BE14" s="132" t="s">
        <v>265</v>
      </c>
      <c r="BF14" s="275" t="s">
        <v>265</v>
      </c>
      <c r="BG14" s="132" t="s">
        <v>265</v>
      </c>
      <c r="BH14" s="275" t="s">
        <v>265</v>
      </c>
      <c r="BI14" s="132" t="s">
        <v>265</v>
      </c>
      <c r="BJ14" s="275" t="s">
        <v>265</v>
      </c>
      <c r="BK14" s="132" t="s">
        <v>265</v>
      </c>
      <c r="BL14" s="275" t="s">
        <v>265</v>
      </c>
      <c r="BM14" s="132" t="s">
        <v>265</v>
      </c>
      <c r="BN14" s="275" t="s">
        <v>265</v>
      </c>
      <c r="BO14" s="132" t="s">
        <v>265</v>
      </c>
      <c r="BP14" s="275" t="s">
        <v>265</v>
      </c>
      <c r="BQ14" s="132" t="s">
        <v>265</v>
      </c>
      <c r="BR14" s="275" t="s">
        <v>265</v>
      </c>
      <c r="BS14" s="132" t="s">
        <v>265</v>
      </c>
      <c r="BT14" s="275" t="s">
        <v>265</v>
      </c>
      <c r="BU14" s="132" t="s">
        <v>265</v>
      </c>
      <c r="BV14" s="275" t="s">
        <v>265</v>
      </c>
      <c r="BW14" s="132" t="s">
        <v>265</v>
      </c>
      <c r="BX14" s="275" t="s">
        <v>265</v>
      </c>
      <c r="BY14" s="132" t="s">
        <v>265</v>
      </c>
      <c r="BZ14" s="275" t="s">
        <v>265</v>
      </c>
      <c r="CA14" s="132" t="s">
        <v>265</v>
      </c>
      <c r="CB14" s="275" t="s">
        <v>265</v>
      </c>
      <c r="CC14" s="132" t="s">
        <v>265</v>
      </c>
      <c r="CD14" s="275" t="s">
        <v>265</v>
      </c>
      <c r="CE14" s="132" t="s">
        <v>265</v>
      </c>
      <c r="CF14" s="275" t="s">
        <v>265</v>
      </c>
      <c r="CG14" s="132" t="s">
        <v>265</v>
      </c>
      <c r="CH14" s="275" t="s">
        <v>265</v>
      </c>
      <c r="CI14" s="132" t="s">
        <v>265</v>
      </c>
      <c r="CJ14" s="275" t="s">
        <v>265</v>
      </c>
      <c r="CK14" s="132" t="s">
        <v>265</v>
      </c>
      <c r="CL14" s="275" t="s">
        <v>265</v>
      </c>
      <c r="CM14" s="132" t="s">
        <v>265</v>
      </c>
      <c r="CN14" s="275" t="s">
        <v>265</v>
      </c>
      <c r="CO14" s="132" t="s">
        <v>265</v>
      </c>
      <c r="CP14" s="275" t="s">
        <v>265</v>
      </c>
      <c r="CQ14" s="132" t="s">
        <v>265</v>
      </c>
      <c r="CR14" s="275" t="s">
        <v>265</v>
      </c>
      <c r="CS14" s="132" t="s">
        <v>265</v>
      </c>
      <c r="CT14" s="275" t="s">
        <v>265</v>
      </c>
      <c r="CU14" s="132" t="s">
        <v>265</v>
      </c>
      <c r="CV14" s="275" t="s">
        <v>265</v>
      </c>
      <c r="CW14" s="132" t="s">
        <v>265</v>
      </c>
      <c r="CX14" s="275" t="s">
        <v>265</v>
      </c>
      <c r="CY14" s="132" t="s">
        <v>265</v>
      </c>
      <c r="CZ14" s="275" t="s">
        <v>265</v>
      </c>
      <c r="DA14" s="132" t="s">
        <v>265</v>
      </c>
      <c r="DB14" s="275" t="s">
        <v>265</v>
      </c>
      <c r="DC14" s="132" t="s">
        <v>265</v>
      </c>
      <c r="DD14" s="275" t="s">
        <v>265</v>
      </c>
      <c r="DE14" s="132" t="s">
        <v>265</v>
      </c>
      <c r="DF14" s="275" t="s">
        <v>265</v>
      </c>
      <c r="DG14" s="132" t="s">
        <v>265</v>
      </c>
      <c r="DH14" s="275" t="s">
        <v>265</v>
      </c>
      <c r="DI14" s="132" t="s">
        <v>265</v>
      </c>
      <c r="DJ14" s="275" t="s">
        <v>265</v>
      </c>
      <c r="DK14" s="132" t="s">
        <v>265</v>
      </c>
      <c r="DL14" s="275" t="s">
        <v>265</v>
      </c>
      <c r="DM14" s="132" t="s">
        <v>265</v>
      </c>
      <c r="DN14" s="275" t="s">
        <v>265</v>
      </c>
      <c r="DO14" s="132" t="s">
        <v>265</v>
      </c>
      <c r="DP14" s="275" t="s">
        <v>265</v>
      </c>
      <c r="DQ14" s="132" t="s">
        <v>265</v>
      </c>
      <c r="DR14" s="275" t="s">
        <v>265</v>
      </c>
      <c r="DS14" s="132" t="s">
        <v>265</v>
      </c>
      <c r="DT14" s="275" t="s">
        <v>265</v>
      </c>
      <c r="DU14" s="132" t="s">
        <v>265</v>
      </c>
      <c r="DV14" s="275" t="s">
        <v>265</v>
      </c>
      <c r="DW14" s="132" t="s">
        <v>265</v>
      </c>
      <c r="DX14" s="275" t="s">
        <v>265</v>
      </c>
      <c r="DY14" s="132" t="s">
        <v>265</v>
      </c>
      <c r="DZ14" s="275" t="s">
        <v>265</v>
      </c>
      <c r="EA14" s="132" t="s">
        <v>265</v>
      </c>
      <c r="EB14" s="275" t="s">
        <v>265</v>
      </c>
      <c r="EC14" s="132" t="s">
        <v>265</v>
      </c>
      <c r="ED14" s="275" t="s">
        <v>265</v>
      </c>
      <c r="EE14" s="132" t="s">
        <v>265</v>
      </c>
      <c r="EF14" s="275" t="s">
        <v>265</v>
      </c>
      <c r="EG14" s="132" t="s">
        <v>265</v>
      </c>
      <c r="EH14" s="275" t="s">
        <v>265</v>
      </c>
      <c r="EI14" s="132" t="s">
        <v>265</v>
      </c>
      <c r="EJ14" s="275" t="s">
        <v>265</v>
      </c>
      <c r="EK14" s="132" t="s">
        <v>265</v>
      </c>
      <c r="EL14" s="275" t="s">
        <v>265</v>
      </c>
      <c r="EM14" s="132" t="s">
        <v>265</v>
      </c>
      <c r="EN14" s="275" t="s">
        <v>265</v>
      </c>
      <c r="EO14" s="132" t="s">
        <v>265</v>
      </c>
      <c r="EP14" s="275" t="s">
        <v>265</v>
      </c>
      <c r="EQ14" s="132" t="s">
        <v>265</v>
      </c>
      <c r="ER14" s="275" t="s">
        <v>265</v>
      </c>
      <c r="ES14" s="132" t="s">
        <v>265</v>
      </c>
      <c r="ET14" s="275" t="s">
        <v>265</v>
      </c>
      <c r="EU14" s="132" t="s">
        <v>265</v>
      </c>
      <c r="EV14" s="275" t="s">
        <v>265</v>
      </c>
      <c r="EW14" s="132" t="s">
        <v>265</v>
      </c>
      <c r="EX14" s="275" t="s">
        <v>265</v>
      </c>
      <c r="EY14" s="132" t="s">
        <v>265</v>
      </c>
      <c r="EZ14" s="275" t="s">
        <v>265</v>
      </c>
      <c r="FA14" s="132" t="s">
        <v>265</v>
      </c>
      <c r="FB14" s="275" t="s">
        <v>265</v>
      </c>
      <c r="FC14" s="132" t="s">
        <v>265</v>
      </c>
      <c r="FD14" s="275" t="s">
        <v>265</v>
      </c>
      <c r="FE14" s="132" t="s">
        <v>265</v>
      </c>
      <c r="FF14" s="275" t="s">
        <v>265</v>
      </c>
      <c r="FG14" s="132" t="s">
        <v>265</v>
      </c>
      <c r="FH14" s="275" t="s">
        <v>265</v>
      </c>
      <c r="FI14" s="132" t="s">
        <v>265</v>
      </c>
      <c r="FJ14" s="275" t="s">
        <v>265</v>
      </c>
      <c r="FK14" s="132" t="s">
        <v>265</v>
      </c>
      <c r="FL14" s="275" t="s">
        <v>265</v>
      </c>
      <c r="FM14" s="132" t="s">
        <v>265</v>
      </c>
      <c r="FN14" s="275" t="s">
        <v>265</v>
      </c>
      <c r="FO14" s="132" t="s">
        <v>265</v>
      </c>
      <c r="FP14" s="275" t="s">
        <v>265</v>
      </c>
      <c r="FQ14" s="132" t="s">
        <v>265</v>
      </c>
      <c r="FR14" s="275" t="s">
        <v>265</v>
      </c>
      <c r="FS14" s="132" t="s">
        <v>265</v>
      </c>
      <c r="FT14" s="275" t="s">
        <v>265</v>
      </c>
      <c r="FU14" s="132" t="s">
        <v>265</v>
      </c>
      <c r="FV14" s="275" t="s">
        <v>265</v>
      </c>
      <c r="FW14" s="132" t="s">
        <v>265</v>
      </c>
      <c r="FX14" s="275" t="s">
        <v>265</v>
      </c>
      <c r="FY14" s="132" t="s">
        <v>265</v>
      </c>
      <c r="FZ14" s="275" t="s">
        <v>265</v>
      </c>
      <c r="GA14" s="132" t="s">
        <v>265</v>
      </c>
      <c r="GB14" s="275" t="s">
        <v>265</v>
      </c>
      <c r="GC14" s="132" t="s">
        <v>265</v>
      </c>
      <c r="GD14" s="275" t="s">
        <v>265</v>
      </c>
      <c r="GE14" s="132" t="s">
        <v>265</v>
      </c>
      <c r="GF14" s="275" t="s">
        <v>265</v>
      </c>
      <c r="GG14" s="132" t="s">
        <v>265</v>
      </c>
      <c r="GH14" s="275" t="s">
        <v>265</v>
      </c>
      <c r="GI14" s="132" t="s">
        <v>265</v>
      </c>
      <c r="GJ14" s="275" t="s">
        <v>265</v>
      </c>
      <c r="GK14" s="225" t="s">
        <v>366</v>
      </c>
    </row>
    <row r="15" spans="1:203" ht="33.75">
      <c r="A15" s="15"/>
      <c r="C15" s="34"/>
      <c r="D15" s="232" t="s">
        <v>273</v>
      </c>
      <c r="E15" s="269" t="s">
        <v>368</v>
      </c>
      <c r="F15" s="132" t="s">
        <v>373</v>
      </c>
      <c r="G15" s="271"/>
      <c r="H15" s="278"/>
      <c r="I15" s="271"/>
      <c r="J15" s="278"/>
      <c r="K15" s="271"/>
      <c r="L15" s="278"/>
      <c r="M15" s="271"/>
      <c r="N15" s="278"/>
      <c r="O15" s="271"/>
      <c r="P15" s="278"/>
      <c r="Q15" s="271"/>
      <c r="R15" s="278"/>
      <c r="S15" s="271"/>
      <c r="T15" s="278"/>
      <c r="U15" s="271"/>
      <c r="V15" s="278"/>
      <c r="W15" s="271"/>
      <c r="X15" s="278"/>
      <c r="Y15" s="271"/>
      <c r="Z15" s="278"/>
      <c r="AA15" s="271"/>
      <c r="AB15" s="278"/>
      <c r="AC15" s="271"/>
      <c r="AD15" s="278"/>
      <c r="AE15" s="271"/>
      <c r="AF15" s="278"/>
      <c r="AG15" s="271"/>
      <c r="AH15" s="278"/>
      <c r="AI15" s="271"/>
      <c r="AJ15" s="278"/>
      <c r="AK15" s="271"/>
      <c r="AL15" s="278"/>
      <c r="AM15" s="271"/>
      <c r="AN15" s="278"/>
      <c r="AO15" s="271"/>
      <c r="AP15" s="278"/>
      <c r="AQ15" s="271"/>
      <c r="AR15" s="278"/>
      <c r="AS15" s="271"/>
      <c r="AT15" s="278"/>
      <c r="AU15" s="271"/>
      <c r="AV15" s="278"/>
      <c r="AW15" s="271"/>
      <c r="AX15" s="278"/>
      <c r="AY15" s="271"/>
      <c r="AZ15" s="278"/>
      <c r="BA15" s="271"/>
      <c r="BB15" s="278"/>
      <c r="BC15" s="271"/>
      <c r="BD15" s="278"/>
      <c r="BE15" s="271"/>
      <c r="BF15" s="278"/>
      <c r="BG15" s="271"/>
      <c r="BH15" s="278"/>
      <c r="BI15" s="271"/>
      <c r="BJ15" s="278"/>
      <c r="BK15" s="271"/>
      <c r="BL15" s="278"/>
      <c r="BM15" s="271"/>
      <c r="BN15" s="278"/>
      <c r="BO15" s="271"/>
      <c r="BP15" s="278"/>
      <c r="BQ15" s="271"/>
      <c r="BR15" s="278"/>
      <c r="BS15" s="271"/>
      <c r="BT15" s="278"/>
      <c r="BU15" s="271"/>
      <c r="BV15" s="278"/>
      <c r="BW15" s="271"/>
      <c r="BX15" s="278"/>
      <c r="BY15" s="271"/>
      <c r="BZ15" s="278"/>
      <c r="CA15" s="271"/>
      <c r="CB15" s="278"/>
      <c r="CC15" s="271"/>
      <c r="CD15" s="278"/>
      <c r="CE15" s="271"/>
      <c r="CF15" s="278"/>
      <c r="CG15" s="271"/>
      <c r="CH15" s="278"/>
      <c r="CI15" s="271"/>
      <c r="CJ15" s="278"/>
      <c r="CK15" s="271"/>
      <c r="CL15" s="278"/>
      <c r="CM15" s="271"/>
      <c r="CN15" s="278"/>
      <c r="CO15" s="271"/>
      <c r="CP15" s="278"/>
      <c r="CQ15" s="271"/>
      <c r="CR15" s="278"/>
      <c r="CS15" s="271"/>
      <c r="CT15" s="278"/>
      <c r="CU15" s="271"/>
      <c r="CV15" s="278"/>
      <c r="CW15" s="271"/>
      <c r="CX15" s="278"/>
      <c r="CY15" s="271"/>
      <c r="CZ15" s="278"/>
      <c r="DA15" s="271"/>
      <c r="DB15" s="278"/>
      <c r="DC15" s="271"/>
      <c r="DD15" s="278"/>
      <c r="DE15" s="271"/>
      <c r="DF15" s="278"/>
      <c r="DG15" s="271"/>
      <c r="DH15" s="278"/>
      <c r="DI15" s="271"/>
      <c r="DJ15" s="278"/>
      <c r="DK15" s="271"/>
      <c r="DL15" s="278"/>
      <c r="DM15" s="271"/>
      <c r="DN15" s="278"/>
      <c r="DO15" s="271"/>
      <c r="DP15" s="278"/>
      <c r="DQ15" s="271"/>
      <c r="DR15" s="278"/>
      <c r="DS15" s="271"/>
      <c r="DT15" s="278"/>
      <c r="DU15" s="271"/>
      <c r="DV15" s="278"/>
      <c r="DW15" s="271"/>
      <c r="DX15" s="278"/>
      <c r="DY15" s="271"/>
      <c r="DZ15" s="278"/>
      <c r="EA15" s="271"/>
      <c r="EB15" s="278"/>
      <c r="EC15" s="271"/>
      <c r="ED15" s="278"/>
      <c r="EE15" s="271"/>
      <c r="EF15" s="278"/>
      <c r="EG15" s="271"/>
      <c r="EH15" s="278"/>
      <c r="EI15" s="271"/>
      <c r="EJ15" s="278"/>
      <c r="EK15" s="271"/>
      <c r="EL15" s="278"/>
      <c r="EM15" s="271"/>
      <c r="EN15" s="278"/>
      <c r="EO15" s="271"/>
      <c r="EP15" s="278"/>
      <c r="EQ15" s="271"/>
      <c r="ER15" s="278"/>
      <c r="ES15" s="271"/>
      <c r="ET15" s="278"/>
      <c r="EU15" s="271"/>
      <c r="EV15" s="278"/>
      <c r="EW15" s="271"/>
      <c r="EX15" s="278"/>
      <c r="EY15" s="271"/>
      <c r="EZ15" s="278"/>
      <c r="FA15" s="271"/>
      <c r="FB15" s="278"/>
      <c r="FC15" s="271"/>
      <c r="FD15" s="278"/>
      <c r="FE15" s="271"/>
      <c r="FF15" s="278"/>
      <c r="FG15" s="271"/>
      <c r="FH15" s="278"/>
      <c r="FI15" s="271"/>
      <c r="FJ15" s="278"/>
      <c r="FK15" s="271"/>
      <c r="FL15" s="278"/>
      <c r="FM15" s="271"/>
      <c r="FN15" s="278"/>
      <c r="FO15" s="271"/>
      <c r="FP15" s="278"/>
      <c r="FQ15" s="271"/>
      <c r="FR15" s="278"/>
      <c r="FS15" s="271"/>
      <c r="FT15" s="278"/>
      <c r="FU15" s="271"/>
      <c r="FV15" s="278"/>
      <c r="FW15" s="271"/>
      <c r="FX15" s="278"/>
      <c r="FY15" s="271"/>
      <c r="FZ15" s="278"/>
      <c r="GA15" s="271"/>
      <c r="GB15" s="278"/>
      <c r="GC15" s="271"/>
      <c r="GD15" s="278"/>
      <c r="GE15" s="271"/>
      <c r="GF15" s="278"/>
      <c r="GG15" s="271"/>
      <c r="GH15" s="278"/>
      <c r="GI15" s="271"/>
      <c r="GJ15" s="278"/>
      <c r="GK15" s="276"/>
    </row>
    <row r="16" spans="1:203" ht="33.75">
      <c r="A16" s="15"/>
      <c r="C16" s="34"/>
      <c r="D16" s="232" t="s">
        <v>371</v>
      </c>
      <c r="E16" s="269" t="s">
        <v>369</v>
      </c>
      <c r="F16" s="132" t="s">
        <v>374</v>
      </c>
      <c r="G16" s="271"/>
      <c r="H16" s="278"/>
      <c r="I16" s="271"/>
      <c r="J16" s="278"/>
      <c r="K16" s="271"/>
      <c r="L16" s="278"/>
      <c r="M16" s="271"/>
      <c r="N16" s="278"/>
      <c r="O16" s="271"/>
      <c r="P16" s="278"/>
      <c r="Q16" s="271"/>
      <c r="R16" s="278"/>
      <c r="S16" s="271"/>
      <c r="T16" s="278"/>
      <c r="U16" s="271"/>
      <c r="V16" s="278"/>
      <c r="W16" s="271"/>
      <c r="X16" s="278"/>
      <c r="Y16" s="271"/>
      <c r="Z16" s="278"/>
      <c r="AA16" s="271"/>
      <c r="AB16" s="278"/>
      <c r="AC16" s="271"/>
      <c r="AD16" s="278"/>
      <c r="AE16" s="271"/>
      <c r="AF16" s="278"/>
      <c r="AG16" s="271"/>
      <c r="AH16" s="278"/>
      <c r="AI16" s="271"/>
      <c r="AJ16" s="278"/>
      <c r="AK16" s="271"/>
      <c r="AL16" s="278"/>
      <c r="AM16" s="271"/>
      <c r="AN16" s="278"/>
      <c r="AO16" s="271"/>
      <c r="AP16" s="278"/>
      <c r="AQ16" s="271"/>
      <c r="AR16" s="278"/>
      <c r="AS16" s="271"/>
      <c r="AT16" s="278"/>
      <c r="AU16" s="271"/>
      <c r="AV16" s="278"/>
      <c r="AW16" s="271"/>
      <c r="AX16" s="278"/>
      <c r="AY16" s="271"/>
      <c r="AZ16" s="278"/>
      <c r="BA16" s="271"/>
      <c r="BB16" s="278"/>
      <c r="BC16" s="271"/>
      <c r="BD16" s="278"/>
      <c r="BE16" s="271"/>
      <c r="BF16" s="278"/>
      <c r="BG16" s="271"/>
      <c r="BH16" s="278"/>
      <c r="BI16" s="271"/>
      <c r="BJ16" s="278"/>
      <c r="BK16" s="271"/>
      <c r="BL16" s="278"/>
      <c r="BM16" s="271"/>
      <c r="BN16" s="278"/>
      <c r="BO16" s="271"/>
      <c r="BP16" s="278"/>
      <c r="BQ16" s="271"/>
      <c r="BR16" s="278"/>
      <c r="BS16" s="271"/>
      <c r="BT16" s="278"/>
      <c r="BU16" s="271"/>
      <c r="BV16" s="278"/>
      <c r="BW16" s="271"/>
      <c r="BX16" s="278"/>
      <c r="BY16" s="271"/>
      <c r="BZ16" s="278"/>
      <c r="CA16" s="271"/>
      <c r="CB16" s="278"/>
      <c r="CC16" s="271"/>
      <c r="CD16" s="278"/>
      <c r="CE16" s="271"/>
      <c r="CF16" s="278"/>
      <c r="CG16" s="271"/>
      <c r="CH16" s="278"/>
      <c r="CI16" s="271"/>
      <c r="CJ16" s="278"/>
      <c r="CK16" s="271"/>
      <c r="CL16" s="278"/>
      <c r="CM16" s="271"/>
      <c r="CN16" s="278"/>
      <c r="CO16" s="271"/>
      <c r="CP16" s="278"/>
      <c r="CQ16" s="271"/>
      <c r="CR16" s="278"/>
      <c r="CS16" s="271"/>
      <c r="CT16" s="278"/>
      <c r="CU16" s="271"/>
      <c r="CV16" s="278"/>
      <c r="CW16" s="271"/>
      <c r="CX16" s="278"/>
      <c r="CY16" s="271"/>
      <c r="CZ16" s="278"/>
      <c r="DA16" s="271"/>
      <c r="DB16" s="278"/>
      <c r="DC16" s="271"/>
      <c r="DD16" s="278"/>
      <c r="DE16" s="271"/>
      <c r="DF16" s="278"/>
      <c r="DG16" s="271"/>
      <c r="DH16" s="278"/>
      <c r="DI16" s="271"/>
      <c r="DJ16" s="278"/>
      <c r="DK16" s="271"/>
      <c r="DL16" s="278"/>
      <c r="DM16" s="271"/>
      <c r="DN16" s="278"/>
      <c r="DO16" s="271"/>
      <c r="DP16" s="278"/>
      <c r="DQ16" s="271"/>
      <c r="DR16" s="278"/>
      <c r="DS16" s="271"/>
      <c r="DT16" s="278"/>
      <c r="DU16" s="271"/>
      <c r="DV16" s="278"/>
      <c r="DW16" s="271"/>
      <c r="DX16" s="278"/>
      <c r="DY16" s="271"/>
      <c r="DZ16" s="278"/>
      <c r="EA16" s="271"/>
      <c r="EB16" s="278"/>
      <c r="EC16" s="271"/>
      <c r="ED16" s="278"/>
      <c r="EE16" s="271"/>
      <c r="EF16" s="278"/>
      <c r="EG16" s="271"/>
      <c r="EH16" s="278"/>
      <c r="EI16" s="271"/>
      <c r="EJ16" s="278"/>
      <c r="EK16" s="271"/>
      <c r="EL16" s="278"/>
      <c r="EM16" s="271"/>
      <c r="EN16" s="278"/>
      <c r="EO16" s="271"/>
      <c r="EP16" s="278"/>
      <c r="EQ16" s="271"/>
      <c r="ER16" s="278"/>
      <c r="ES16" s="271"/>
      <c r="ET16" s="278"/>
      <c r="EU16" s="271"/>
      <c r="EV16" s="278"/>
      <c r="EW16" s="271"/>
      <c r="EX16" s="278"/>
      <c r="EY16" s="271"/>
      <c r="EZ16" s="278"/>
      <c r="FA16" s="271"/>
      <c r="FB16" s="278"/>
      <c r="FC16" s="271"/>
      <c r="FD16" s="278"/>
      <c r="FE16" s="271"/>
      <c r="FF16" s="278"/>
      <c r="FG16" s="271"/>
      <c r="FH16" s="278"/>
      <c r="FI16" s="271"/>
      <c r="FJ16" s="278"/>
      <c r="FK16" s="271"/>
      <c r="FL16" s="278"/>
      <c r="FM16" s="271"/>
      <c r="FN16" s="278"/>
      <c r="FO16" s="271"/>
      <c r="FP16" s="278"/>
      <c r="FQ16" s="271"/>
      <c r="FR16" s="278"/>
      <c r="FS16" s="271"/>
      <c r="FT16" s="278"/>
      <c r="FU16" s="271"/>
      <c r="FV16" s="278"/>
      <c r="FW16" s="271"/>
      <c r="FX16" s="278"/>
      <c r="FY16" s="271"/>
      <c r="FZ16" s="278"/>
      <c r="GA16" s="271"/>
      <c r="GB16" s="278"/>
      <c r="GC16" s="271"/>
      <c r="GD16" s="278"/>
      <c r="GE16" s="271"/>
      <c r="GF16" s="278"/>
      <c r="GG16" s="271"/>
      <c r="GH16" s="278"/>
      <c r="GI16" s="271"/>
      <c r="GJ16" s="278"/>
      <c r="GK16" s="276"/>
    </row>
    <row r="17" spans="1:193" ht="45">
      <c r="A17" s="15"/>
      <c r="C17" s="34"/>
      <c r="D17" s="232" t="s">
        <v>372</v>
      </c>
      <c r="E17" s="269" t="s">
        <v>370</v>
      </c>
      <c r="F17" s="132" t="s">
        <v>375</v>
      </c>
      <c r="G17" s="233"/>
      <c r="H17" s="278"/>
      <c r="I17" s="233"/>
      <c r="J17" s="278"/>
      <c r="K17" s="233"/>
      <c r="L17" s="278"/>
      <c r="M17" s="233"/>
      <c r="N17" s="278"/>
      <c r="O17" s="233"/>
      <c r="P17" s="278"/>
      <c r="Q17" s="233"/>
      <c r="R17" s="278"/>
      <c r="S17" s="233"/>
      <c r="T17" s="278"/>
      <c r="U17" s="233"/>
      <c r="V17" s="278"/>
      <c r="W17" s="233"/>
      <c r="X17" s="278"/>
      <c r="Y17" s="233"/>
      <c r="Z17" s="278"/>
      <c r="AA17" s="233"/>
      <c r="AB17" s="278"/>
      <c r="AC17" s="233"/>
      <c r="AD17" s="278"/>
      <c r="AE17" s="233"/>
      <c r="AF17" s="278"/>
      <c r="AG17" s="233"/>
      <c r="AH17" s="278"/>
      <c r="AI17" s="233"/>
      <c r="AJ17" s="278"/>
      <c r="AK17" s="233"/>
      <c r="AL17" s="278"/>
      <c r="AM17" s="233"/>
      <c r="AN17" s="278"/>
      <c r="AO17" s="233"/>
      <c r="AP17" s="278"/>
      <c r="AQ17" s="233"/>
      <c r="AR17" s="278"/>
      <c r="AS17" s="233"/>
      <c r="AT17" s="278"/>
      <c r="AU17" s="233"/>
      <c r="AV17" s="278"/>
      <c r="AW17" s="233"/>
      <c r="AX17" s="278"/>
      <c r="AY17" s="233"/>
      <c r="AZ17" s="278"/>
      <c r="BA17" s="233"/>
      <c r="BB17" s="278"/>
      <c r="BC17" s="233"/>
      <c r="BD17" s="278"/>
      <c r="BE17" s="233"/>
      <c r="BF17" s="278"/>
      <c r="BG17" s="233"/>
      <c r="BH17" s="278"/>
      <c r="BI17" s="233"/>
      <c r="BJ17" s="278"/>
      <c r="BK17" s="233"/>
      <c r="BL17" s="278"/>
      <c r="BM17" s="233"/>
      <c r="BN17" s="278"/>
      <c r="BO17" s="233"/>
      <c r="BP17" s="278"/>
      <c r="BQ17" s="233"/>
      <c r="BR17" s="278"/>
      <c r="BS17" s="233"/>
      <c r="BT17" s="278"/>
      <c r="BU17" s="233"/>
      <c r="BV17" s="278"/>
      <c r="BW17" s="233"/>
      <c r="BX17" s="278"/>
      <c r="BY17" s="233"/>
      <c r="BZ17" s="278"/>
      <c r="CA17" s="233"/>
      <c r="CB17" s="278"/>
      <c r="CC17" s="233"/>
      <c r="CD17" s="278"/>
      <c r="CE17" s="233"/>
      <c r="CF17" s="278"/>
      <c r="CG17" s="233"/>
      <c r="CH17" s="278"/>
      <c r="CI17" s="233"/>
      <c r="CJ17" s="278"/>
      <c r="CK17" s="233"/>
      <c r="CL17" s="278"/>
      <c r="CM17" s="233"/>
      <c r="CN17" s="278"/>
      <c r="CO17" s="233"/>
      <c r="CP17" s="278"/>
      <c r="CQ17" s="233"/>
      <c r="CR17" s="278"/>
      <c r="CS17" s="233"/>
      <c r="CT17" s="278"/>
      <c r="CU17" s="233"/>
      <c r="CV17" s="278"/>
      <c r="CW17" s="233"/>
      <c r="CX17" s="278"/>
      <c r="CY17" s="233"/>
      <c r="CZ17" s="278"/>
      <c r="DA17" s="233"/>
      <c r="DB17" s="278"/>
      <c r="DC17" s="233"/>
      <c r="DD17" s="278"/>
      <c r="DE17" s="233"/>
      <c r="DF17" s="278"/>
      <c r="DG17" s="233"/>
      <c r="DH17" s="278"/>
      <c r="DI17" s="233"/>
      <c r="DJ17" s="278"/>
      <c r="DK17" s="233"/>
      <c r="DL17" s="278"/>
      <c r="DM17" s="233"/>
      <c r="DN17" s="278"/>
      <c r="DO17" s="233"/>
      <c r="DP17" s="278"/>
      <c r="DQ17" s="233"/>
      <c r="DR17" s="278"/>
      <c r="DS17" s="233"/>
      <c r="DT17" s="278"/>
      <c r="DU17" s="233"/>
      <c r="DV17" s="278"/>
      <c r="DW17" s="233"/>
      <c r="DX17" s="278"/>
      <c r="DY17" s="233"/>
      <c r="DZ17" s="278"/>
      <c r="EA17" s="233"/>
      <c r="EB17" s="278"/>
      <c r="EC17" s="233"/>
      <c r="ED17" s="278"/>
      <c r="EE17" s="233"/>
      <c r="EF17" s="278"/>
      <c r="EG17" s="233"/>
      <c r="EH17" s="278"/>
      <c r="EI17" s="233"/>
      <c r="EJ17" s="278"/>
      <c r="EK17" s="233"/>
      <c r="EL17" s="278"/>
      <c r="EM17" s="233"/>
      <c r="EN17" s="278"/>
      <c r="EO17" s="233"/>
      <c r="EP17" s="278"/>
      <c r="EQ17" s="233"/>
      <c r="ER17" s="278"/>
      <c r="ES17" s="233"/>
      <c r="ET17" s="278"/>
      <c r="EU17" s="233"/>
      <c r="EV17" s="278"/>
      <c r="EW17" s="233"/>
      <c r="EX17" s="278"/>
      <c r="EY17" s="233"/>
      <c r="EZ17" s="278"/>
      <c r="FA17" s="233"/>
      <c r="FB17" s="278"/>
      <c r="FC17" s="233"/>
      <c r="FD17" s="278"/>
      <c r="FE17" s="233"/>
      <c r="FF17" s="278"/>
      <c r="FG17" s="233"/>
      <c r="FH17" s="278"/>
      <c r="FI17" s="233"/>
      <c r="FJ17" s="278"/>
      <c r="FK17" s="233"/>
      <c r="FL17" s="278"/>
      <c r="FM17" s="233"/>
      <c r="FN17" s="278"/>
      <c r="FO17" s="233"/>
      <c r="FP17" s="278"/>
      <c r="FQ17" s="233"/>
      <c r="FR17" s="278"/>
      <c r="FS17" s="233"/>
      <c r="FT17" s="278"/>
      <c r="FU17" s="233"/>
      <c r="FV17" s="278"/>
      <c r="FW17" s="233"/>
      <c r="FX17" s="278"/>
      <c r="FY17" s="233"/>
      <c r="FZ17" s="278"/>
      <c r="GA17" s="233"/>
      <c r="GB17" s="278"/>
      <c r="GC17" s="233"/>
      <c r="GD17" s="278"/>
      <c r="GE17" s="233"/>
      <c r="GF17" s="278"/>
      <c r="GG17" s="233"/>
      <c r="GH17" s="278"/>
      <c r="GI17" s="233"/>
      <c r="GJ17" s="278"/>
      <c r="GK17" s="276"/>
    </row>
    <row r="18" spans="1:193" ht="67.5" hidden="1">
      <c r="A18" s="15"/>
      <c r="C18" s="34"/>
      <c r="D18" s="132">
        <v>5</v>
      </c>
      <c r="E18" s="166" t="s">
        <v>376</v>
      </c>
      <c r="F18" s="132" t="s">
        <v>378</v>
      </c>
      <c r="G18" s="272"/>
      <c r="H18" s="277"/>
      <c r="I18" s="272"/>
      <c r="J18" s="277"/>
      <c r="K18" s="272"/>
      <c r="L18" s="277"/>
      <c r="M18" s="272"/>
      <c r="N18" s="277"/>
      <c r="O18" s="272"/>
      <c r="P18" s="277"/>
      <c r="Q18" s="272"/>
      <c r="R18" s="277"/>
      <c r="S18" s="272"/>
      <c r="T18" s="277"/>
      <c r="U18" s="272"/>
      <c r="V18" s="277"/>
      <c r="W18" s="272"/>
      <c r="X18" s="277"/>
      <c r="Y18" s="272"/>
      <c r="Z18" s="277"/>
      <c r="AA18" s="272"/>
      <c r="AB18" s="277"/>
      <c r="AC18" s="272"/>
      <c r="AD18" s="277"/>
      <c r="AE18" s="272"/>
      <c r="AF18" s="277"/>
      <c r="AG18" s="272"/>
      <c r="AH18" s="277"/>
      <c r="AI18" s="272"/>
      <c r="AJ18" s="277"/>
      <c r="AK18" s="272"/>
      <c r="AL18" s="277"/>
      <c r="AM18" s="272"/>
      <c r="AN18" s="277"/>
      <c r="AO18" s="272"/>
      <c r="AP18" s="277"/>
      <c r="AQ18" s="272"/>
      <c r="AR18" s="277"/>
      <c r="AS18" s="272"/>
      <c r="AT18" s="277"/>
      <c r="AU18" s="272"/>
      <c r="AV18" s="277"/>
      <c r="AW18" s="272"/>
      <c r="AX18" s="277"/>
      <c r="AY18" s="272"/>
      <c r="AZ18" s="277"/>
      <c r="BA18" s="272"/>
      <c r="BB18" s="277"/>
      <c r="BC18" s="272"/>
      <c r="BD18" s="277"/>
      <c r="BE18" s="272"/>
      <c r="BF18" s="277"/>
      <c r="BG18" s="272"/>
      <c r="BH18" s="277"/>
      <c r="BI18" s="272"/>
      <c r="BJ18" s="277"/>
      <c r="BK18" s="272"/>
      <c r="BL18" s="277"/>
      <c r="BM18" s="272"/>
      <c r="BN18" s="277"/>
      <c r="BO18" s="272"/>
      <c r="BP18" s="277"/>
      <c r="BQ18" s="272"/>
      <c r="BR18" s="277"/>
      <c r="BS18" s="272"/>
      <c r="BT18" s="277"/>
      <c r="BU18" s="272"/>
      <c r="BV18" s="277"/>
      <c r="BW18" s="272"/>
      <c r="BX18" s="277"/>
      <c r="BY18" s="272"/>
      <c r="BZ18" s="277"/>
      <c r="CA18" s="272"/>
      <c r="CB18" s="277"/>
      <c r="CC18" s="272"/>
      <c r="CD18" s="277"/>
      <c r="CE18" s="272"/>
      <c r="CF18" s="277"/>
      <c r="CG18" s="272"/>
      <c r="CH18" s="277"/>
      <c r="CI18" s="272"/>
      <c r="CJ18" s="277"/>
      <c r="CK18" s="272"/>
      <c r="CL18" s="277"/>
      <c r="CM18" s="272"/>
      <c r="CN18" s="277"/>
      <c r="CO18" s="272"/>
      <c r="CP18" s="277"/>
      <c r="CQ18" s="272"/>
      <c r="CR18" s="277"/>
      <c r="CS18" s="272"/>
      <c r="CT18" s="277"/>
      <c r="CU18" s="272"/>
      <c r="CV18" s="277"/>
      <c r="CW18" s="272"/>
      <c r="CX18" s="277"/>
      <c r="CY18" s="272"/>
      <c r="CZ18" s="277"/>
      <c r="DA18" s="272"/>
      <c r="DB18" s="277"/>
      <c r="DC18" s="272"/>
      <c r="DD18" s="277"/>
      <c r="DE18" s="272"/>
      <c r="DF18" s="277"/>
      <c r="DG18" s="272"/>
      <c r="DH18" s="277"/>
      <c r="DI18" s="272"/>
      <c r="DJ18" s="277"/>
      <c r="DK18" s="272"/>
      <c r="DL18" s="277"/>
      <c r="DM18" s="272"/>
      <c r="DN18" s="277"/>
      <c r="DO18" s="272"/>
      <c r="DP18" s="277"/>
      <c r="DQ18" s="272"/>
      <c r="DR18" s="277"/>
      <c r="DS18" s="272"/>
      <c r="DT18" s="277"/>
      <c r="DU18" s="272"/>
      <c r="DV18" s="277"/>
      <c r="DW18" s="272"/>
      <c r="DX18" s="277"/>
      <c r="DY18" s="272"/>
      <c r="DZ18" s="277"/>
      <c r="EA18" s="272"/>
      <c r="EB18" s="277"/>
      <c r="EC18" s="272"/>
      <c r="ED18" s="277"/>
      <c r="EE18" s="272"/>
      <c r="EF18" s="277"/>
      <c r="EG18" s="272"/>
      <c r="EH18" s="277"/>
      <c r="EI18" s="272"/>
      <c r="EJ18" s="277"/>
      <c r="EK18" s="272"/>
      <c r="EL18" s="277"/>
      <c r="EM18" s="272"/>
      <c r="EN18" s="277"/>
      <c r="EO18" s="272"/>
      <c r="EP18" s="277"/>
      <c r="EQ18" s="272"/>
      <c r="ER18" s="277"/>
      <c r="ES18" s="272"/>
      <c r="ET18" s="277"/>
      <c r="EU18" s="272"/>
      <c r="EV18" s="277"/>
      <c r="EW18" s="272"/>
      <c r="EX18" s="277"/>
      <c r="EY18" s="272"/>
      <c r="EZ18" s="277"/>
      <c r="FA18" s="272"/>
      <c r="FB18" s="277"/>
      <c r="FC18" s="272"/>
      <c r="FD18" s="277"/>
      <c r="FE18" s="272"/>
      <c r="FF18" s="277"/>
      <c r="FG18" s="272"/>
      <c r="FH18" s="277"/>
      <c r="FI18" s="272"/>
      <c r="FJ18" s="277"/>
      <c r="FK18" s="272"/>
      <c r="FL18" s="277"/>
      <c r="FM18" s="272"/>
      <c r="FN18" s="277"/>
      <c r="FO18" s="272"/>
      <c r="FP18" s="277"/>
      <c r="FQ18" s="272"/>
      <c r="FR18" s="277"/>
      <c r="FS18" s="272"/>
      <c r="FT18" s="277"/>
      <c r="FU18" s="272"/>
      <c r="FV18" s="277"/>
      <c r="FW18" s="272"/>
      <c r="FX18" s="277"/>
      <c r="FY18" s="272"/>
      <c r="FZ18" s="277"/>
      <c r="GA18" s="272"/>
      <c r="GB18" s="277"/>
      <c r="GC18" s="272"/>
      <c r="GD18" s="277"/>
      <c r="GE18" s="272"/>
      <c r="GF18" s="277"/>
      <c r="GG18" s="272"/>
      <c r="GH18" s="277"/>
      <c r="GI18" s="272"/>
      <c r="GJ18" s="277"/>
      <c r="GK18" s="225" t="s">
        <v>379</v>
      </c>
    </row>
    <row r="19" spans="1:193" ht="33.75" hidden="1">
      <c r="C19" s="34"/>
      <c r="D19" s="132">
        <v>6</v>
      </c>
      <c r="E19" s="166" t="s">
        <v>377</v>
      </c>
      <c r="F19" s="132" t="s">
        <v>71</v>
      </c>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72"/>
      <c r="BE19" s="272"/>
      <c r="BF19" s="272"/>
      <c r="BG19" s="272"/>
      <c r="BH19" s="272"/>
      <c r="BI19" s="272"/>
      <c r="BJ19" s="272"/>
      <c r="BK19" s="272"/>
      <c r="BL19" s="272"/>
      <c r="BM19" s="272"/>
      <c r="BN19" s="272"/>
      <c r="BO19" s="272"/>
      <c r="BP19" s="272"/>
      <c r="BQ19" s="272"/>
      <c r="BR19" s="272"/>
      <c r="BS19" s="272"/>
      <c r="BT19" s="272"/>
      <c r="BU19" s="272"/>
      <c r="BV19" s="272"/>
      <c r="BW19" s="272"/>
      <c r="BX19" s="272"/>
      <c r="BY19" s="272"/>
      <c r="BZ19" s="272"/>
      <c r="CA19" s="272"/>
      <c r="CB19" s="272"/>
      <c r="CC19" s="272"/>
      <c r="CD19" s="272"/>
      <c r="CE19" s="272"/>
      <c r="CF19" s="272"/>
      <c r="CG19" s="272"/>
      <c r="CH19" s="272"/>
      <c r="CI19" s="272"/>
      <c r="CJ19" s="272"/>
      <c r="CK19" s="272"/>
      <c r="CL19" s="272"/>
      <c r="CM19" s="272"/>
      <c r="CN19" s="272"/>
      <c r="CO19" s="272"/>
      <c r="CP19" s="272"/>
      <c r="CQ19" s="272"/>
      <c r="CR19" s="272"/>
      <c r="CS19" s="272"/>
      <c r="CT19" s="272"/>
      <c r="CU19" s="272"/>
      <c r="CV19" s="272"/>
      <c r="CW19" s="272"/>
      <c r="CX19" s="272"/>
      <c r="CY19" s="272"/>
      <c r="CZ19" s="272"/>
      <c r="DA19" s="272"/>
      <c r="DB19" s="272"/>
      <c r="DC19" s="272"/>
      <c r="DD19" s="272"/>
      <c r="DE19" s="272"/>
      <c r="DF19" s="272"/>
      <c r="DG19" s="272"/>
      <c r="DH19" s="272"/>
      <c r="DI19" s="272"/>
      <c r="DJ19" s="272"/>
      <c r="DK19" s="272"/>
      <c r="DL19" s="272"/>
      <c r="DM19" s="272"/>
      <c r="DN19" s="272"/>
      <c r="DO19" s="272"/>
      <c r="DP19" s="272"/>
      <c r="DQ19" s="272"/>
      <c r="DR19" s="272"/>
      <c r="DS19" s="272"/>
      <c r="DT19" s="272"/>
      <c r="DU19" s="272"/>
      <c r="DV19" s="272"/>
      <c r="DW19" s="272"/>
      <c r="DX19" s="272"/>
      <c r="DY19" s="272"/>
      <c r="DZ19" s="272"/>
      <c r="EA19" s="272"/>
      <c r="EB19" s="272"/>
      <c r="EC19" s="272"/>
      <c r="ED19" s="272"/>
      <c r="EE19" s="272"/>
      <c r="EF19" s="272"/>
      <c r="EG19" s="272"/>
      <c r="EH19" s="272"/>
      <c r="EI19" s="272"/>
      <c r="EJ19" s="272"/>
      <c r="EK19" s="272"/>
      <c r="EL19" s="272"/>
      <c r="EM19" s="272"/>
      <c r="EN19" s="272"/>
      <c r="EO19" s="272"/>
      <c r="EP19" s="272"/>
      <c r="EQ19" s="272"/>
      <c r="ER19" s="272"/>
      <c r="ES19" s="272"/>
      <c r="ET19" s="272"/>
      <c r="EU19" s="272"/>
      <c r="EV19" s="272"/>
      <c r="EW19" s="272"/>
      <c r="EX19" s="272"/>
      <c r="EY19" s="272"/>
      <c r="EZ19" s="272"/>
      <c r="FA19" s="272"/>
      <c r="FB19" s="272"/>
      <c r="FC19" s="272"/>
      <c r="FD19" s="272"/>
      <c r="FE19" s="272"/>
      <c r="FF19" s="272"/>
      <c r="FG19" s="272"/>
      <c r="FH19" s="272"/>
      <c r="FI19" s="272"/>
      <c r="FJ19" s="272"/>
      <c r="FK19" s="272"/>
      <c r="FL19" s="272"/>
      <c r="FM19" s="272"/>
      <c r="FN19" s="272"/>
      <c r="FO19" s="272"/>
      <c r="FP19" s="272"/>
      <c r="FQ19" s="272"/>
      <c r="FR19" s="272"/>
      <c r="FS19" s="272"/>
      <c r="FT19" s="272"/>
      <c r="FU19" s="272"/>
      <c r="FV19" s="272"/>
      <c r="FW19" s="272"/>
      <c r="FX19" s="272"/>
      <c r="FY19" s="272"/>
      <c r="FZ19" s="272"/>
      <c r="GA19" s="272"/>
      <c r="GB19" s="272"/>
      <c r="GC19" s="272"/>
      <c r="GD19" s="272"/>
      <c r="GE19" s="272"/>
      <c r="GF19" s="272"/>
      <c r="GG19" s="272"/>
      <c r="GH19" s="272"/>
      <c r="GI19" s="272"/>
      <c r="GJ19" s="272"/>
      <c r="GK19" s="225" t="s">
        <v>380</v>
      </c>
    </row>
  </sheetData>
  <sheetProtection algorithmName="SHA-512" hashValue="8Bb2N3K1E23hIxNE3+BUwfKq47fLKjTBQdtud8p4ylgHvvKfTS+qXasrxdBlBUKiHyAwGXSyRiHacEIMsmynyQ==" saltValue="lz1IeWMR1E56CEkM5P8itA==" spinCount="100000" sheet="1" objects="1" scenarios="1" formatColumns="0" formatRows="0"/>
  <mergeCells count="99">
    <mergeCell ref="GK8:GK9"/>
    <mergeCell ref="G8:H8"/>
    <mergeCell ref="D5:G5"/>
    <mergeCell ref="D6:G6"/>
    <mergeCell ref="D8:D9"/>
    <mergeCell ref="E8:E9"/>
    <mergeCell ref="F8:F9"/>
    <mergeCell ref="I8:J8"/>
    <mergeCell ref="K8:L8"/>
    <mergeCell ref="M8:N8"/>
    <mergeCell ref="O8:P8"/>
    <mergeCell ref="Q8:R8"/>
    <mergeCell ref="S8:T8"/>
    <mergeCell ref="U8:V8"/>
    <mergeCell ref="W8:X8"/>
    <mergeCell ref="Y8:Z8"/>
    <mergeCell ref="AA8:AB8"/>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BI8:BJ8"/>
    <mergeCell ref="BK8:BL8"/>
    <mergeCell ref="BM8:BN8"/>
    <mergeCell ref="BO8:BP8"/>
    <mergeCell ref="BQ8:BR8"/>
    <mergeCell ref="BS8:BT8"/>
    <mergeCell ref="BU8:BV8"/>
    <mergeCell ref="BW8:BX8"/>
    <mergeCell ref="BY8:BZ8"/>
    <mergeCell ref="CA8:CB8"/>
    <mergeCell ref="CC8:CD8"/>
    <mergeCell ref="CE8:CF8"/>
    <mergeCell ref="CG8:CH8"/>
    <mergeCell ref="CI8:CJ8"/>
    <mergeCell ref="CK8:CL8"/>
    <mergeCell ref="CM8:CN8"/>
    <mergeCell ref="CO8:CP8"/>
    <mergeCell ref="CQ8:CR8"/>
    <mergeCell ref="CS8:CT8"/>
    <mergeCell ref="CU8:CV8"/>
    <mergeCell ref="CW8:CX8"/>
    <mergeCell ref="CY8:CZ8"/>
    <mergeCell ref="DA8:DB8"/>
    <mergeCell ref="DC8:DD8"/>
    <mergeCell ref="DE8:DF8"/>
    <mergeCell ref="DG8:DH8"/>
    <mergeCell ref="DI8:DJ8"/>
    <mergeCell ref="DK8:DL8"/>
    <mergeCell ref="DM8:DN8"/>
    <mergeCell ref="DO8:DP8"/>
    <mergeCell ref="DQ8:DR8"/>
    <mergeCell ref="DS8:DT8"/>
    <mergeCell ref="DU8:DV8"/>
    <mergeCell ref="DW8:DX8"/>
    <mergeCell ref="DY8:DZ8"/>
    <mergeCell ref="EA8:EB8"/>
    <mergeCell ref="EC8:ED8"/>
    <mergeCell ref="EE8:EF8"/>
    <mergeCell ref="EG8:EH8"/>
    <mergeCell ref="EI8:EJ8"/>
    <mergeCell ref="EK8:EL8"/>
    <mergeCell ref="EM8:EN8"/>
    <mergeCell ref="EO8:EP8"/>
    <mergeCell ref="EQ8:ER8"/>
    <mergeCell ref="ES8:ET8"/>
    <mergeCell ref="EU8:EV8"/>
    <mergeCell ref="EW8:EX8"/>
    <mergeCell ref="EY8:EZ8"/>
    <mergeCell ref="FA8:FB8"/>
    <mergeCell ref="FC8:FD8"/>
    <mergeCell ref="FE8:FF8"/>
    <mergeCell ref="FG8:FH8"/>
    <mergeCell ref="FI8:FJ8"/>
    <mergeCell ref="FK8:FL8"/>
    <mergeCell ref="FM8:FN8"/>
    <mergeCell ref="FO8:FP8"/>
    <mergeCell ref="FQ8:FR8"/>
    <mergeCell ref="FS8:FT8"/>
    <mergeCell ref="GE8:GF8"/>
    <mergeCell ref="GG8:GH8"/>
    <mergeCell ref="GI8:GJ8"/>
    <mergeCell ref="FU8:FV8"/>
    <mergeCell ref="FW8:FX8"/>
    <mergeCell ref="FY8:FZ8"/>
    <mergeCell ref="GA8:GB8"/>
    <mergeCell ref="GC8:GD8"/>
  </mergeCells>
  <dataValidations count="4">
    <dataValidation type="decimal" allowBlank="1" showErrorMessage="1" errorTitle="Ошибка" error="Допускается ввод только неотрицательных чисел!" sqref="G17 I17 K17 M17 O17 Q17 S17 U17 W17 Y17 AA17 AC17 AE17 AG17 AI17 AK17 AM17 AO17 AQ17 AS17 AU17 AW17 AY17 BA17 BC17 BE17 BG17 BI17 BK17 BM17 BO17 BQ17 BS17 BU17 BW17 BY17 CA17 CC17 CE17 CG17 CI17 CK17 CM17 CO17 CQ17 CS17 CU17 CW17 CY17 DA17 DC17 DE17 DG17 DI17 DK17 DM17 DO17 DQ17 DS17 DU17 DW17 DY17 EA17 EC17 EE17 EG17 EI17 EK17 EM17 EO17 EQ17 ES17 EU17 EW17 EY17 FA17 FC17 FE17 FG17 FI17 FK17 FM17 FO17 FQ17 FS17 FU17 FW17 FY17 GA17 GC17 GE17 GG17 GI17" xr:uid="{00000000-0002-0000-05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500-000001000000}"/>
    <dataValidation type="whole" allowBlank="1" showErrorMessage="1" errorTitle="Ошибка" error="Допускается ввод только неотрицательных целых чисел!" sqref="G15:G16 I15:I16 K15:K16 M15:M16 O15:O16 Q15:Q16 S15:S16 U15:U16 W15:W16 Y15:Y16 AA15:AA16 AC15:AC16 AE15:AE16 AG15:AG16 AI15:AI16 AK15:AK16 AM15:AM16 AO15:AO16 AQ15:AQ16 AS15:AS16 AU15:AU16 AW15:AW16 AY15:AY16 BA15:BA16 BC15:BC16 BE15:BE16 BG15:BG16 BI15:BI16 BK15:BK16 BM15:BM16 BO15:BO16 BQ15:BQ16 BS15:BS16 BU15:BU16 BW15:BW16 BY15:BY16 CA15:CA16 CC15:CC16 CE15:CE16 CG15:CG16 CI15:CI16 CK15:CK16 CM15:CM16 CO15:CO16 CQ15:CQ16 CS15:CS16 CU15:CU16 CW15:CW16 CY15:CY16 DA15:DA16 DC15:DC16 DE15:DE16 DG15:DG16 DI15:DI16 DK15:DK16 DM15:DM16 DO15:DO16 DQ15:DQ16 DS15:DS16 DU15:DU16 DW15:DW16 DY15:DY16 EA15:EA16 EC15:EC16 EE15:EE16 EG15:EG16 EI15:EI16 EK15:EK16 EM15:EM16 EO15:EO16 EQ15:EQ16 ES15:ES16 EU15:EU16 EW15:EW16 EY15:EY16 FA15:FA16 FC15:FC16 FE15:FE16 FG15:FG16 FI15:FI16 FK15:FK16 FM15:FM16 FO15:FO16 FQ15:FQ16 FS15:FS16 FU15:FU16 FW15:FW16 FY15:FY16 GA15:GA16 GC15:GC16 GE15:GE16 GG15:GG16 GI15:GI16" xr:uid="{00000000-0002-0000-05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5:H17 J15:J17 L15:L17 N15:N17 P15:P17 R15:R17 T15:T17 V15:V17 X15:X17 Z15:Z17 AB15:AB17 AD15:AD17 AF15:AF17 AH15:AH17 AJ15:AJ17 AL15:AL17 AN15:AN17 AP15:AP17 AR15:AR17 AT15:AT17 AV15:AV17 AX15:AX17 AZ15:AZ17 BB15:BB17 BD15:BD17 BF15:BF17 BH15:BH17 BJ15:BJ17 BL15:BL17 BN15:BN17 BP15:BP17 BR15:BR17 BT15:BT17 BV15:BV17 BX15:BX17 BZ15:BZ17 CB15:CB17 CD15:CD17 CF15:CF17 CH15:CH17 CJ15:CJ17 CL15:CL17 CN15:CN17 CP15:CP17 CR15:CR17 CT15:CT17 CV15:CV17 CX15:CX17 CZ15:CZ17 DB15:DB17 DD15:DD17 DF15:DF17 DH15:DH17 DJ15:DJ17 DL15:DL17 DN15:DN17 DP15:DP17 DR15:DR17 DT15:DT17 DV15:DV17 DX15:DX17 DZ15:DZ17 EB15:EB17 ED15:ED17 EF15:EF17 EH15:EH17 EJ15:EJ17 EL15:EL17 EN15:EN17 EP15:EP17 ER15:ER17 ET15:ET17 EV15:EV17 EX15:EX17 EZ15:EZ17 FB15:FB17 FD15:FD17 FF15:FF17 FH15:FH17 FJ15:FJ17 FL15:FL17 FN15:FN17 FP15:FP17 FR15:FR17 FT15:FT17 FV15:FV17 FX15:FX17 FZ15:FZ17 GB15:GB17 GD15:GD17 GF15:GF17 GH15:GH17 GJ15:GJ17" xr:uid="{00000000-0002-0000-0500-000004000000}">
      <formula1>900</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1:21" s="134" customFormat="1" ht="15" hidden="1" customHeight="1">
      <c r="C1" s="167"/>
      <c r="G1" s="134">
        <v>4</v>
      </c>
      <c r="R1" s="177"/>
    </row>
    <row r="2" spans="1:21" s="134" customFormat="1" ht="15" hidden="1" customHeight="1">
      <c r="C2" s="167"/>
      <c r="R2" s="177"/>
    </row>
    <row r="3" spans="1:21" s="134" customFormat="1" ht="15" hidden="1" customHeight="1">
      <c r="C3" s="167"/>
      <c r="R3" s="177"/>
    </row>
    <row r="4" spans="1:21" ht="11.25" customHeight="1">
      <c r="A4" s="15"/>
    </row>
    <row r="5" spans="1:21">
      <c r="A5" s="15"/>
      <c r="D5" s="463" t="s">
        <v>258</v>
      </c>
      <c r="E5" s="463"/>
      <c r="F5" s="463"/>
      <c r="G5" s="463"/>
    </row>
    <row r="6" spans="1:21" ht="15" customHeight="1">
      <c r="A6" s="15"/>
      <c r="D6" s="464" t="str">
        <f>IF(org=0,"Не определено",org)</f>
        <v>АО "Орелгортеплоэнерго"</v>
      </c>
      <c r="E6" s="464"/>
      <c r="F6" s="464"/>
      <c r="G6" s="464"/>
    </row>
    <row r="7" spans="1:21" s="64" customFormat="1">
      <c r="D7" s="251"/>
      <c r="E7" s="219"/>
      <c r="F7" s="219"/>
      <c r="G7" s="219"/>
      <c r="U7" s="179"/>
    </row>
    <row r="8" spans="1:21" customFormat="1">
      <c r="C8" s="91">
        <v>22</v>
      </c>
      <c r="D8" s="459" t="s">
        <v>244</v>
      </c>
      <c r="E8" s="460"/>
      <c r="F8" s="460"/>
      <c r="G8" s="461"/>
      <c r="U8" s="183"/>
    </row>
    <row r="9" spans="1:21" ht="11.25" customHeight="1">
      <c r="D9" s="456" t="s">
        <v>233</v>
      </c>
      <c r="E9" s="456"/>
      <c r="F9" s="456"/>
      <c r="G9" s="457" t="s">
        <v>234</v>
      </c>
    </row>
    <row r="10" spans="1:21" ht="11.25" customHeight="1">
      <c r="D10" s="234" t="s">
        <v>25</v>
      </c>
      <c r="E10" s="137" t="s">
        <v>257</v>
      </c>
      <c r="F10" s="235" t="s">
        <v>223</v>
      </c>
      <c r="G10" s="458"/>
    </row>
    <row r="11" spans="1:21" ht="12" customHeight="1">
      <c r="D11" s="250" t="s">
        <v>26</v>
      </c>
      <c r="E11" s="236">
        <v>2</v>
      </c>
      <c r="F11" s="237">
        <v>3</v>
      </c>
      <c r="G11" s="238">
        <v>4</v>
      </c>
    </row>
    <row r="12" spans="1:21">
      <c r="D12" s="232">
        <v>1</v>
      </c>
      <c r="E12" s="239" t="s">
        <v>259</v>
      </c>
      <c r="F12" s="258" t="str">
        <f>IF(form_up_date="","",form_up_date)</f>
        <v>05.07.2023</v>
      </c>
      <c r="G12" s="260" t="s">
        <v>260</v>
      </c>
    </row>
    <row r="13" spans="1:21" ht="45">
      <c r="D13" s="232" t="s">
        <v>271</v>
      </c>
      <c r="E13" s="239" t="s">
        <v>261</v>
      </c>
      <c r="F13" s="258" t="s">
        <v>1281</v>
      </c>
      <c r="G13" s="225" t="s">
        <v>333</v>
      </c>
    </row>
    <row r="14" spans="1:21" ht="22.5">
      <c r="D14" s="232" t="s">
        <v>272</v>
      </c>
      <c r="E14" s="239" t="s">
        <v>262</v>
      </c>
      <c r="F14" s="258" t="s">
        <v>398</v>
      </c>
      <c r="G14" s="260" t="s">
        <v>263</v>
      </c>
    </row>
    <row r="15" spans="1:21" ht="22.5">
      <c r="D15" s="232" t="s">
        <v>273</v>
      </c>
      <c r="E15" s="239" t="s">
        <v>264</v>
      </c>
      <c r="F15" s="259" t="s">
        <v>265</v>
      </c>
      <c r="G15" s="225"/>
    </row>
    <row r="16" spans="1:21">
      <c r="D16" s="132" t="str">
        <f>D15&amp;".1"</f>
        <v>4.1.1</v>
      </c>
      <c r="E16" s="240" t="s">
        <v>3</v>
      </c>
      <c r="F16" s="258" t="str">
        <f>IF(region_name="","",region_name)</f>
        <v>Орловская область</v>
      </c>
      <c r="G16" s="260" t="s">
        <v>266</v>
      </c>
    </row>
    <row r="17" spans="3:21" ht="22.5">
      <c r="D17" s="232" t="s">
        <v>274</v>
      </c>
      <c r="E17" s="241" t="s">
        <v>267</v>
      </c>
      <c r="F17" s="258" t="s">
        <v>773</v>
      </c>
      <c r="G17" s="264" t="s">
        <v>268</v>
      </c>
    </row>
    <row r="18" spans="3:21" ht="56.25">
      <c r="D18" s="232" t="s">
        <v>275</v>
      </c>
      <c r="E18" s="242" t="s">
        <v>269</v>
      </c>
      <c r="F18" s="258" t="s">
        <v>1467</v>
      </c>
      <c r="G18" s="249" t="s">
        <v>332</v>
      </c>
    </row>
    <row r="19" spans="3:21" s="64" customFormat="1">
      <c r="D19" s="251"/>
      <c r="E19" s="219"/>
      <c r="F19" s="219"/>
      <c r="G19" s="219"/>
      <c r="U19" s="179"/>
    </row>
    <row r="20" spans="3:21" customFormat="1">
      <c r="C20" s="91">
        <v>23</v>
      </c>
      <c r="D20" s="459" t="s">
        <v>244</v>
      </c>
      <c r="E20" s="460"/>
      <c r="F20" s="460"/>
      <c r="G20" s="461"/>
      <c r="U20" s="183"/>
    </row>
    <row r="21" spans="3:21" ht="11.25" customHeight="1">
      <c r="D21" s="456" t="s">
        <v>233</v>
      </c>
      <c r="E21" s="456"/>
      <c r="F21" s="456"/>
      <c r="G21" s="457" t="s">
        <v>234</v>
      </c>
    </row>
    <row r="22" spans="3:21" ht="11.25" customHeight="1">
      <c r="D22" s="234" t="s">
        <v>25</v>
      </c>
      <c r="E22" s="137" t="s">
        <v>257</v>
      </c>
      <c r="F22" s="235" t="s">
        <v>223</v>
      </c>
      <c r="G22" s="458"/>
    </row>
    <row r="23" spans="3:21" ht="12" customHeight="1">
      <c r="D23" s="250" t="s">
        <v>26</v>
      </c>
      <c r="E23" s="236">
        <v>2</v>
      </c>
      <c r="F23" s="237">
        <v>3</v>
      </c>
      <c r="G23" s="238">
        <v>4</v>
      </c>
    </row>
    <row r="24" spans="3:21">
      <c r="D24" s="232">
        <v>1</v>
      </c>
      <c r="E24" s="239" t="s">
        <v>259</v>
      </c>
      <c r="F24" s="258" t="str">
        <f>IF(form_up_date="","",form_up_date)</f>
        <v>05.07.2023</v>
      </c>
      <c r="G24" s="260" t="s">
        <v>260</v>
      </c>
    </row>
    <row r="25" spans="3:21" ht="45">
      <c r="D25" s="232" t="s">
        <v>271</v>
      </c>
      <c r="E25" s="239" t="s">
        <v>261</v>
      </c>
      <c r="F25" s="258" t="s">
        <v>1282</v>
      </c>
      <c r="G25" s="225" t="s">
        <v>333</v>
      </c>
    </row>
    <row r="26" spans="3:21" ht="22.5">
      <c r="D26" s="232" t="s">
        <v>272</v>
      </c>
      <c r="E26" s="239" t="s">
        <v>262</v>
      </c>
      <c r="F26" s="258" t="s">
        <v>398</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773</v>
      </c>
      <c r="G29" s="264" t="s">
        <v>268</v>
      </c>
    </row>
    <row r="30" spans="3:21" ht="56.25">
      <c r="D30" s="232" t="s">
        <v>275</v>
      </c>
      <c r="E30" s="242" t="s">
        <v>269</v>
      </c>
      <c r="F30" s="258" t="s">
        <v>1467</v>
      </c>
      <c r="G30" s="249" t="s">
        <v>332</v>
      </c>
    </row>
    <row r="31" spans="3:21" s="64" customFormat="1">
      <c r="D31" s="251"/>
      <c r="E31" s="219"/>
      <c r="F31" s="219"/>
      <c r="G31" s="219"/>
      <c r="U31" s="179"/>
    </row>
    <row r="32" spans="3:21" customFormat="1">
      <c r="C32" s="91">
        <v>24</v>
      </c>
      <c r="D32" s="459" t="s">
        <v>244</v>
      </c>
      <c r="E32" s="460"/>
      <c r="F32" s="460"/>
      <c r="G32" s="461"/>
      <c r="U32" s="183"/>
    </row>
    <row r="33" spans="3:21" ht="11.25" customHeight="1">
      <c r="D33" s="456" t="s">
        <v>233</v>
      </c>
      <c r="E33" s="456"/>
      <c r="F33" s="456"/>
      <c r="G33" s="457" t="s">
        <v>234</v>
      </c>
    </row>
    <row r="34" spans="3:21" ht="11.25" customHeight="1">
      <c r="D34" s="234" t="s">
        <v>25</v>
      </c>
      <c r="E34" s="137" t="s">
        <v>257</v>
      </c>
      <c r="F34" s="235" t="s">
        <v>223</v>
      </c>
      <c r="G34" s="458"/>
    </row>
    <row r="35" spans="3:21" ht="12" customHeight="1">
      <c r="D35" s="250" t="s">
        <v>26</v>
      </c>
      <c r="E35" s="236">
        <v>2</v>
      </c>
      <c r="F35" s="237">
        <v>3</v>
      </c>
      <c r="G35" s="238">
        <v>4</v>
      </c>
    </row>
    <row r="36" spans="3:21">
      <c r="D36" s="232">
        <v>1</v>
      </c>
      <c r="E36" s="239" t="s">
        <v>259</v>
      </c>
      <c r="F36" s="258" t="str">
        <f>IF(form_up_date="","",form_up_date)</f>
        <v>05.07.2023</v>
      </c>
      <c r="G36" s="260" t="s">
        <v>260</v>
      </c>
    </row>
    <row r="37" spans="3:21" ht="45">
      <c r="D37" s="232" t="s">
        <v>271</v>
      </c>
      <c r="E37" s="239" t="s">
        <v>261</v>
      </c>
      <c r="F37" s="258" t="s">
        <v>1283</v>
      </c>
      <c r="G37" s="225" t="s">
        <v>333</v>
      </c>
    </row>
    <row r="38" spans="3:21" ht="22.5">
      <c r="D38" s="232" t="s">
        <v>272</v>
      </c>
      <c r="E38" s="239" t="s">
        <v>262</v>
      </c>
      <c r="F38" s="258" t="s">
        <v>398</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773</v>
      </c>
      <c r="G41" s="264" t="s">
        <v>268</v>
      </c>
    </row>
    <row r="42" spans="3:21" ht="56.25">
      <c r="D42" s="232" t="s">
        <v>275</v>
      </c>
      <c r="E42" s="242" t="s">
        <v>269</v>
      </c>
      <c r="F42" s="258" t="s">
        <v>1467</v>
      </c>
      <c r="G42" s="249" t="s">
        <v>332</v>
      </c>
    </row>
    <row r="43" spans="3:21" s="64" customFormat="1">
      <c r="D43" s="251"/>
      <c r="E43" s="219"/>
      <c r="F43" s="219"/>
      <c r="G43" s="219"/>
      <c r="U43" s="179"/>
    </row>
    <row r="44" spans="3:21" customFormat="1">
      <c r="C44" s="91">
        <v>25</v>
      </c>
      <c r="D44" s="459" t="s">
        <v>244</v>
      </c>
      <c r="E44" s="460"/>
      <c r="F44" s="460"/>
      <c r="G44" s="461"/>
      <c r="U44" s="183"/>
    </row>
    <row r="45" spans="3:21" ht="11.25" customHeight="1">
      <c r="D45" s="456" t="s">
        <v>233</v>
      </c>
      <c r="E45" s="456"/>
      <c r="F45" s="456"/>
      <c r="G45" s="457" t="s">
        <v>234</v>
      </c>
    </row>
    <row r="46" spans="3:21" ht="11.25" customHeight="1">
      <c r="D46" s="234" t="s">
        <v>25</v>
      </c>
      <c r="E46" s="137" t="s">
        <v>257</v>
      </c>
      <c r="F46" s="235" t="s">
        <v>223</v>
      </c>
      <c r="G46" s="458"/>
    </row>
    <row r="47" spans="3:21" ht="12" customHeight="1">
      <c r="D47" s="250" t="s">
        <v>26</v>
      </c>
      <c r="E47" s="236">
        <v>2</v>
      </c>
      <c r="F47" s="237">
        <v>3</v>
      </c>
      <c r="G47" s="238">
        <v>4</v>
      </c>
    </row>
    <row r="48" spans="3:21">
      <c r="D48" s="232">
        <v>1</v>
      </c>
      <c r="E48" s="239" t="s">
        <v>259</v>
      </c>
      <c r="F48" s="258" t="str">
        <f>IF(form_up_date="","",form_up_date)</f>
        <v>05.07.2023</v>
      </c>
      <c r="G48" s="260" t="s">
        <v>260</v>
      </c>
    </row>
    <row r="49" spans="3:21" ht="45">
      <c r="D49" s="232" t="s">
        <v>271</v>
      </c>
      <c r="E49" s="239" t="s">
        <v>261</v>
      </c>
      <c r="F49" s="258" t="s">
        <v>1284</v>
      </c>
      <c r="G49" s="225" t="s">
        <v>333</v>
      </c>
    </row>
    <row r="50" spans="3:21" ht="22.5">
      <c r="D50" s="232" t="s">
        <v>272</v>
      </c>
      <c r="E50" s="239" t="s">
        <v>262</v>
      </c>
      <c r="F50" s="258" t="s">
        <v>398</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773</v>
      </c>
      <c r="G53" s="264" t="s">
        <v>268</v>
      </c>
    </row>
    <row r="54" spans="3:21" ht="56.25">
      <c r="D54" s="232" t="s">
        <v>275</v>
      </c>
      <c r="E54" s="242" t="s">
        <v>269</v>
      </c>
      <c r="F54" s="258" t="s">
        <v>1467</v>
      </c>
      <c r="G54" s="249" t="s">
        <v>332</v>
      </c>
    </row>
    <row r="55" spans="3:21" s="64" customFormat="1">
      <c r="D55" s="251"/>
      <c r="E55" s="219"/>
      <c r="F55" s="219"/>
      <c r="G55" s="219"/>
      <c r="U55" s="179"/>
    </row>
    <row r="56" spans="3:21" customFormat="1">
      <c r="C56" s="91">
        <v>26</v>
      </c>
      <c r="D56" s="459" t="s">
        <v>244</v>
      </c>
      <c r="E56" s="460"/>
      <c r="F56" s="460"/>
      <c r="G56" s="461"/>
      <c r="U56" s="183"/>
    </row>
    <row r="57" spans="3:21" ht="11.25" customHeight="1">
      <c r="D57" s="456" t="s">
        <v>233</v>
      </c>
      <c r="E57" s="456"/>
      <c r="F57" s="456"/>
      <c r="G57" s="457" t="s">
        <v>234</v>
      </c>
    </row>
    <row r="58" spans="3:21" ht="11.25" customHeight="1">
      <c r="D58" s="234" t="s">
        <v>25</v>
      </c>
      <c r="E58" s="137" t="s">
        <v>257</v>
      </c>
      <c r="F58" s="235" t="s">
        <v>223</v>
      </c>
      <c r="G58" s="458"/>
    </row>
    <row r="59" spans="3:21" ht="12" customHeight="1">
      <c r="D59" s="250" t="s">
        <v>26</v>
      </c>
      <c r="E59" s="236">
        <v>2</v>
      </c>
      <c r="F59" s="237">
        <v>3</v>
      </c>
      <c r="G59" s="238">
        <v>4</v>
      </c>
    </row>
    <row r="60" spans="3:21">
      <c r="D60" s="232">
        <v>1</v>
      </c>
      <c r="E60" s="239" t="s">
        <v>259</v>
      </c>
      <c r="F60" s="258" t="str">
        <f>IF(form_up_date="","",form_up_date)</f>
        <v>05.07.2023</v>
      </c>
      <c r="G60" s="260" t="s">
        <v>260</v>
      </c>
    </row>
    <row r="61" spans="3:21" ht="45">
      <c r="D61" s="232" t="s">
        <v>271</v>
      </c>
      <c r="E61" s="239" t="s">
        <v>261</v>
      </c>
      <c r="F61" s="258" t="s">
        <v>1285</v>
      </c>
      <c r="G61" s="225" t="s">
        <v>333</v>
      </c>
    </row>
    <row r="62" spans="3:21" ht="22.5">
      <c r="D62" s="232" t="s">
        <v>272</v>
      </c>
      <c r="E62" s="239" t="s">
        <v>262</v>
      </c>
      <c r="F62" s="258" t="s">
        <v>398</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773</v>
      </c>
      <c r="G65" s="264" t="s">
        <v>268</v>
      </c>
    </row>
    <row r="66" spans="3:21" ht="56.25">
      <c r="D66" s="232" t="s">
        <v>275</v>
      </c>
      <c r="E66" s="242" t="s">
        <v>269</v>
      </c>
      <c r="F66" s="258" t="s">
        <v>1467</v>
      </c>
      <c r="G66" s="249" t="s">
        <v>332</v>
      </c>
    </row>
    <row r="67" spans="3:21" s="64" customFormat="1">
      <c r="D67" s="251"/>
      <c r="E67" s="219"/>
      <c r="F67" s="219"/>
      <c r="G67" s="219"/>
      <c r="U67" s="179"/>
    </row>
    <row r="68" spans="3:21" customFormat="1">
      <c r="C68" s="91">
        <v>27</v>
      </c>
      <c r="D68" s="459" t="s">
        <v>244</v>
      </c>
      <c r="E68" s="460"/>
      <c r="F68" s="460"/>
      <c r="G68" s="461"/>
      <c r="U68" s="183"/>
    </row>
    <row r="69" spans="3:21" ht="11.25" customHeight="1">
      <c r="D69" s="456" t="s">
        <v>233</v>
      </c>
      <c r="E69" s="456"/>
      <c r="F69" s="456"/>
      <c r="G69" s="457" t="s">
        <v>234</v>
      </c>
    </row>
    <row r="70" spans="3:21" ht="11.25" customHeight="1">
      <c r="D70" s="234" t="s">
        <v>25</v>
      </c>
      <c r="E70" s="137" t="s">
        <v>257</v>
      </c>
      <c r="F70" s="235" t="s">
        <v>223</v>
      </c>
      <c r="G70" s="458"/>
    </row>
    <row r="71" spans="3:21" ht="12" customHeight="1">
      <c r="D71" s="250" t="s">
        <v>26</v>
      </c>
      <c r="E71" s="236">
        <v>2</v>
      </c>
      <c r="F71" s="237">
        <v>3</v>
      </c>
      <c r="G71" s="238">
        <v>4</v>
      </c>
    </row>
    <row r="72" spans="3:21">
      <c r="D72" s="232">
        <v>1</v>
      </c>
      <c r="E72" s="239" t="s">
        <v>259</v>
      </c>
      <c r="F72" s="258" t="str">
        <f>IF(form_up_date="","",form_up_date)</f>
        <v>05.07.2023</v>
      </c>
      <c r="G72" s="260" t="s">
        <v>260</v>
      </c>
    </row>
    <row r="73" spans="3:21" ht="45">
      <c r="D73" s="232" t="s">
        <v>271</v>
      </c>
      <c r="E73" s="239" t="s">
        <v>261</v>
      </c>
      <c r="F73" s="258" t="s">
        <v>1286</v>
      </c>
      <c r="G73" s="225" t="s">
        <v>333</v>
      </c>
    </row>
    <row r="74" spans="3:21" ht="22.5">
      <c r="D74" s="232" t="s">
        <v>272</v>
      </c>
      <c r="E74" s="239" t="s">
        <v>262</v>
      </c>
      <c r="F74" s="258" t="s">
        <v>398</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773</v>
      </c>
      <c r="G77" s="264" t="s">
        <v>268</v>
      </c>
    </row>
    <row r="78" spans="3:21" ht="56.25">
      <c r="D78" s="232" t="s">
        <v>275</v>
      </c>
      <c r="E78" s="242" t="s">
        <v>269</v>
      </c>
      <c r="F78" s="258" t="s">
        <v>1467</v>
      </c>
      <c r="G78" s="249" t="s">
        <v>332</v>
      </c>
    </row>
    <row r="79" spans="3:21" s="64" customFormat="1">
      <c r="D79" s="251"/>
      <c r="E79" s="219"/>
      <c r="F79" s="219"/>
      <c r="G79" s="219"/>
      <c r="U79" s="179"/>
    </row>
    <row r="80" spans="3:21" customFormat="1">
      <c r="C80" s="91">
        <v>28</v>
      </c>
      <c r="D80" s="459" t="s">
        <v>244</v>
      </c>
      <c r="E80" s="460"/>
      <c r="F80" s="460"/>
      <c r="G80" s="461"/>
      <c r="U80" s="183"/>
    </row>
    <row r="81" spans="3:21" ht="11.25" customHeight="1">
      <c r="D81" s="456" t="s">
        <v>233</v>
      </c>
      <c r="E81" s="456"/>
      <c r="F81" s="456"/>
      <c r="G81" s="457" t="s">
        <v>234</v>
      </c>
    </row>
    <row r="82" spans="3:21" ht="11.25" customHeight="1">
      <c r="D82" s="234" t="s">
        <v>25</v>
      </c>
      <c r="E82" s="137" t="s">
        <v>257</v>
      </c>
      <c r="F82" s="235" t="s">
        <v>223</v>
      </c>
      <c r="G82" s="458"/>
    </row>
    <row r="83" spans="3:21" ht="12" customHeight="1">
      <c r="D83" s="250" t="s">
        <v>26</v>
      </c>
      <c r="E83" s="236">
        <v>2</v>
      </c>
      <c r="F83" s="237">
        <v>3</v>
      </c>
      <c r="G83" s="238">
        <v>4</v>
      </c>
    </row>
    <row r="84" spans="3:21">
      <c r="D84" s="232">
        <v>1</v>
      </c>
      <c r="E84" s="239" t="s">
        <v>259</v>
      </c>
      <c r="F84" s="258" t="str">
        <f>IF(form_up_date="","",form_up_date)</f>
        <v>05.07.2023</v>
      </c>
      <c r="G84" s="260" t="s">
        <v>260</v>
      </c>
    </row>
    <row r="85" spans="3:21" ht="45">
      <c r="D85" s="232" t="s">
        <v>271</v>
      </c>
      <c r="E85" s="239" t="s">
        <v>261</v>
      </c>
      <c r="F85" s="258" t="s">
        <v>1287</v>
      </c>
      <c r="G85" s="225" t="s">
        <v>333</v>
      </c>
    </row>
    <row r="86" spans="3:21" ht="22.5">
      <c r="D86" s="232" t="s">
        <v>272</v>
      </c>
      <c r="E86" s="239" t="s">
        <v>262</v>
      </c>
      <c r="F86" s="258" t="s">
        <v>398</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773</v>
      </c>
      <c r="G89" s="264" t="s">
        <v>268</v>
      </c>
    </row>
    <row r="90" spans="3:21" ht="56.25">
      <c r="D90" s="232" t="s">
        <v>275</v>
      </c>
      <c r="E90" s="242" t="s">
        <v>269</v>
      </c>
      <c r="F90" s="258" t="s">
        <v>1467</v>
      </c>
      <c r="G90" s="249" t="s">
        <v>332</v>
      </c>
    </row>
    <row r="91" spans="3:21" s="64" customFormat="1">
      <c r="D91" s="251"/>
      <c r="E91" s="219"/>
      <c r="F91" s="219"/>
      <c r="G91" s="219"/>
      <c r="U91" s="179"/>
    </row>
    <row r="92" spans="3:21" customFormat="1">
      <c r="C92" s="91">
        <v>29</v>
      </c>
      <c r="D92" s="459" t="s">
        <v>244</v>
      </c>
      <c r="E92" s="460"/>
      <c r="F92" s="460"/>
      <c r="G92" s="461"/>
      <c r="U92" s="183"/>
    </row>
    <row r="93" spans="3:21" ht="11.25" customHeight="1">
      <c r="D93" s="456" t="s">
        <v>233</v>
      </c>
      <c r="E93" s="456"/>
      <c r="F93" s="456"/>
      <c r="G93" s="457" t="s">
        <v>234</v>
      </c>
    </row>
    <row r="94" spans="3:21" ht="11.25" customHeight="1">
      <c r="D94" s="234" t="s">
        <v>25</v>
      </c>
      <c r="E94" s="137" t="s">
        <v>257</v>
      </c>
      <c r="F94" s="235" t="s">
        <v>223</v>
      </c>
      <c r="G94" s="458"/>
    </row>
    <row r="95" spans="3:21" ht="12" customHeight="1">
      <c r="D95" s="250" t="s">
        <v>26</v>
      </c>
      <c r="E95" s="236">
        <v>2</v>
      </c>
      <c r="F95" s="237">
        <v>3</v>
      </c>
      <c r="G95" s="238">
        <v>4</v>
      </c>
    </row>
    <row r="96" spans="3:21">
      <c r="D96" s="232">
        <v>1</v>
      </c>
      <c r="E96" s="239" t="s">
        <v>259</v>
      </c>
      <c r="F96" s="258" t="str">
        <f>IF(form_up_date="","",form_up_date)</f>
        <v>05.07.2023</v>
      </c>
      <c r="G96" s="260" t="s">
        <v>260</v>
      </c>
    </row>
    <row r="97" spans="3:21" ht="45">
      <c r="D97" s="232" t="s">
        <v>271</v>
      </c>
      <c r="E97" s="239" t="s">
        <v>261</v>
      </c>
      <c r="F97" s="258" t="s">
        <v>1288</v>
      </c>
      <c r="G97" s="225" t="s">
        <v>333</v>
      </c>
    </row>
    <row r="98" spans="3:21" ht="22.5">
      <c r="D98" s="232" t="s">
        <v>272</v>
      </c>
      <c r="E98" s="239" t="s">
        <v>262</v>
      </c>
      <c r="F98" s="258" t="s">
        <v>398</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773</v>
      </c>
      <c r="G101" s="264" t="s">
        <v>268</v>
      </c>
    </row>
    <row r="102" spans="3:21" ht="56.25">
      <c r="D102" s="232" t="s">
        <v>275</v>
      </c>
      <c r="E102" s="242" t="s">
        <v>269</v>
      </c>
      <c r="F102" s="258" t="s">
        <v>1467</v>
      </c>
      <c r="G102" s="249" t="s">
        <v>332</v>
      </c>
    </row>
    <row r="103" spans="3:21" s="64" customFormat="1">
      <c r="D103" s="251"/>
      <c r="E103" s="219"/>
      <c r="F103" s="219"/>
      <c r="G103" s="219"/>
      <c r="U103" s="179"/>
    </row>
    <row r="104" spans="3:21" customFormat="1">
      <c r="C104" s="91">
        <v>30</v>
      </c>
      <c r="D104" s="459" t="s">
        <v>244</v>
      </c>
      <c r="E104" s="460"/>
      <c r="F104" s="460"/>
      <c r="G104" s="461"/>
      <c r="U104" s="183"/>
    </row>
    <row r="105" spans="3:21" ht="11.25" customHeight="1">
      <c r="D105" s="456" t="s">
        <v>233</v>
      </c>
      <c r="E105" s="456"/>
      <c r="F105" s="456"/>
      <c r="G105" s="457" t="s">
        <v>234</v>
      </c>
    </row>
    <row r="106" spans="3:21" ht="11.25" customHeight="1">
      <c r="D106" s="234" t="s">
        <v>25</v>
      </c>
      <c r="E106" s="137" t="s">
        <v>257</v>
      </c>
      <c r="F106" s="235" t="s">
        <v>223</v>
      </c>
      <c r="G106" s="458"/>
    </row>
    <row r="107" spans="3:21" ht="12" customHeight="1">
      <c r="D107" s="250" t="s">
        <v>26</v>
      </c>
      <c r="E107" s="236">
        <v>2</v>
      </c>
      <c r="F107" s="237">
        <v>3</v>
      </c>
      <c r="G107" s="238">
        <v>4</v>
      </c>
    </row>
    <row r="108" spans="3:21">
      <c r="D108" s="232">
        <v>1</v>
      </c>
      <c r="E108" s="239" t="s">
        <v>259</v>
      </c>
      <c r="F108" s="258" t="str">
        <f>IF(form_up_date="","",form_up_date)</f>
        <v>05.07.2023</v>
      </c>
      <c r="G108" s="260" t="s">
        <v>260</v>
      </c>
    </row>
    <row r="109" spans="3:21" ht="45">
      <c r="D109" s="232" t="s">
        <v>271</v>
      </c>
      <c r="E109" s="239" t="s">
        <v>261</v>
      </c>
      <c r="F109" s="258" t="s">
        <v>1289</v>
      </c>
      <c r="G109" s="225" t="s">
        <v>333</v>
      </c>
    </row>
    <row r="110" spans="3:21" ht="22.5">
      <c r="D110" s="232" t="s">
        <v>272</v>
      </c>
      <c r="E110" s="239" t="s">
        <v>262</v>
      </c>
      <c r="F110" s="258" t="s">
        <v>398</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773</v>
      </c>
      <c r="G113" s="264" t="s">
        <v>268</v>
      </c>
    </row>
    <row r="114" spans="3:21" ht="56.25">
      <c r="D114" s="232" t="s">
        <v>275</v>
      </c>
      <c r="E114" s="242" t="s">
        <v>269</v>
      </c>
      <c r="F114" s="258" t="s">
        <v>1467</v>
      </c>
      <c r="G114" s="249" t="s">
        <v>332</v>
      </c>
    </row>
    <row r="115" spans="3:21" s="64" customFormat="1">
      <c r="D115" s="251"/>
      <c r="E115" s="219"/>
      <c r="F115" s="219"/>
      <c r="G115" s="219"/>
      <c r="U115" s="179"/>
    </row>
    <row r="116" spans="3:21" customFormat="1">
      <c r="C116" s="91">
        <v>31</v>
      </c>
      <c r="D116" s="459" t="s">
        <v>244</v>
      </c>
      <c r="E116" s="460"/>
      <c r="F116" s="460"/>
      <c r="G116" s="461"/>
      <c r="U116" s="183"/>
    </row>
    <row r="117" spans="3:21" ht="11.25" customHeight="1">
      <c r="D117" s="456" t="s">
        <v>233</v>
      </c>
      <c r="E117" s="456"/>
      <c r="F117" s="456"/>
      <c r="G117" s="457" t="s">
        <v>234</v>
      </c>
    </row>
    <row r="118" spans="3:21" ht="11.25" customHeight="1">
      <c r="D118" s="234" t="s">
        <v>25</v>
      </c>
      <c r="E118" s="137" t="s">
        <v>257</v>
      </c>
      <c r="F118" s="235" t="s">
        <v>223</v>
      </c>
      <c r="G118" s="458"/>
    </row>
    <row r="119" spans="3:21" ht="12" customHeight="1">
      <c r="D119" s="250" t="s">
        <v>26</v>
      </c>
      <c r="E119" s="236">
        <v>2</v>
      </c>
      <c r="F119" s="237">
        <v>3</v>
      </c>
      <c r="G119" s="238">
        <v>4</v>
      </c>
    </row>
    <row r="120" spans="3:21">
      <c r="D120" s="232">
        <v>1</v>
      </c>
      <c r="E120" s="239" t="s">
        <v>259</v>
      </c>
      <c r="F120" s="258" t="str">
        <f>IF(form_up_date="","",form_up_date)</f>
        <v>05.07.2023</v>
      </c>
      <c r="G120" s="260" t="s">
        <v>260</v>
      </c>
    </row>
    <row r="121" spans="3:21" ht="45">
      <c r="D121" s="232" t="s">
        <v>271</v>
      </c>
      <c r="E121" s="239" t="s">
        <v>261</v>
      </c>
      <c r="F121" s="258" t="s">
        <v>1290</v>
      </c>
      <c r="G121" s="225" t="s">
        <v>333</v>
      </c>
    </row>
    <row r="122" spans="3:21" ht="22.5">
      <c r="D122" s="232" t="s">
        <v>272</v>
      </c>
      <c r="E122" s="239" t="s">
        <v>262</v>
      </c>
      <c r="F122" s="258" t="s">
        <v>398</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773</v>
      </c>
      <c r="G125" s="264" t="s">
        <v>268</v>
      </c>
    </row>
    <row r="126" spans="3:21" ht="56.25">
      <c r="D126" s="232" t="s">
        <v>275</v>
      </c>
      <c r="E126" s="242" t="s">
        <v>269</v>
      </c>
      <c r="F126" s="258" t="s">
        <v>1467</v>
      </c>
      <c r="G126" s="249" t="s">
        <v>332</v>
      </c>
    </row>
    <row r="127" spans="3:21" s="64" customFormat="1">
      <c r="D127" s="251"/>
      <c r="E127" s="219"/>
      <c r="F127" s="219"/>
      <c r="G127" s="219"/>
      <c r="U127" s="179"/>
    </row>
    <row r="128" spans="3:21" customFormat="1">
      <c r="C128" s="91">
        <v>32</v>
      </c>
      <c r="D128" s="459" t="s">
        <v>244</v>
      </c>
      <c r="E128" s="460"/>
      <c r="F128" s="460"/>
      <c r="G128" s="461"/>
      <c r="U128" s="183"/>
    </row>
    <row r="129" spans="3:21" ht="11.25" customHeight="1">
      <c r="D129" s="456" t="s">
        <v>233</v>
      </c>
      <c r="E129" s="456"/>
      <c r="F129" s="456"/>
      <c r="G129" s="457" t="s">
        <v>234</v>
      </c>
    </row>
    <row r="130" spans="3:21" ht="11.25" customHeight="1">
      <c r="D130" s="234" t="s">
        <v>25</v>
      </c>
      <c r="E130" s="137" t="s">
        <v>257</v>
      </c>
      <c r="F130" s="235" t="s">
        <v>223</v>
      </c>
      <c r="G130" s="458"/>
    </row>
    <row r="131" spans="3:21" ht="12" customHeight="1">
      <c r="D131" s="250" t="s">
        <v>26</v>
      </c>
      <c r="E131" s="236">
        <v>2</v>
      </c>
      <c r="F131" s="237">
        <v>3</v>
      </c>
      <c r="G131" s="238">
        <v>4</v>
      </c>
    </row>
    <row r="132" spans="3:21">
      <c r="D132" s="232">
        <v>1</v>
      </c>
      <c r="E132" s="239" t="s">
        <v>259</v>
      </c>
      <c r="F132" s="258" t="str">
        <f>IF(form_up_date="","",form_up_date)</f>
        <v>05.07.2023</v>
      </c>
      <c r="G132" s="260" t="s">
        <v>260</v>
      </c>
    </row>
    <row r="133" spans="3:21" ht="45">
      <c r="D133" s="232" t="s">
        <v>271</v>
      </c>
      <c r="E133" s="239" t="s">
        <v>261</v>
      </c>
      <c r="F133" s="258" t="s">
        <v>1291</v>
      </c>
      <c r="G133" s="225" t="s">
        <v>333</v>
      </c>
    </row>
    <row r="134" spans="3:21" ht="22.5">
      <c r="D134" s="232" t="s">
        <v>272</v>
      </c>
      <c r="E134" s="239" t="s">
        <v>262</v>
      </c>
      <c r="F134" s="258" t="s">
        <v>398</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773</v>
      </c>
      <c r="G137" s="264" t="s">
        <v>268</v>
      </c>
    </row>
    <row r="138" spans="3:21" ht="56.25">
      <c r="D138" s="232" t="s">
        <v>275</v>
      </c>
      <c r="E138" s="242" t="s">
        <v>269</v>
      </c>
      <c r="F138" s="258" t="s">
        <v>1467</v>
      </c>
      <c r="G138" s="249" t="s">
        <v>332</v>
      </c>
    </row>
    <row r="139" spans="3:21" s="64" customFormat="1">
      <c r="D139" s="251"/>
      <c r="E139" s="219"/>
      <c r="F139" s="219"/>
      <c r="G139" s="219"/>
      <c r="U139" s="179"/>
    </row>
    <row r="140" spans="3:21" customFormat="1">
      <c r="C140" s="91">
        <v>33</v>
      </c>
      <c r="D140" s="459" t="s">
        <v>244</v>
      </c>
      <c r="E140" s="460"/>
      <c r="F140" s="460"/>
      <c r="G140" s="461"/>
      <c r="U140" s="183"/>
    </row>
    <row r="141" spans="3:21" ht="11.25" customHeight="1">
      <c r="D141" s="456" t="s">
        <v>233</v>
      </c>
      <c r="E141" s="456"/>
      <c r="F141" s="456"/>
      <c r="G141" s="457" t="s">
        <v>234</v>
      </c>
    </row>
    <row r="142" spans="3:21" ht="11.25" customHeight="1">
      <c r="D142" s="234" t="s">
        <v>25</v>
      </c>
      <c r="E142" s="137" t="s">
        <v>257</v>
      </c>
      <c r="F142" s="235" t="s">
        <v>223</v>
      </c>
      <c r="G142" s="458"/>
    </row>
    <row r="143" spans="3:21" ht="12" customHeight="1">
      <c r="D143" s="250" t="s">
        <v>26</v>
      </c>
      <c r="E143" s="236">
        <v>2</v>
      </c>
      <c r="F143" s="237">
        <v>3</v>
      </c>
      <c r="G143" s="238">
        <v>4</v>
      </c>
    </row>
    <row r="144" spans="3:21">
      <c r="D144" s="232">
        <v>1</v>
      </c>
      <c r="E144" s="239" t="s">
        <v>259</v>
      </c>
      <c r="F144" s="258" t="str">
        <f>IF(form_up_date="","",form_up_date)</f>
        <v>05.07.2023</v>
      </c>
      <c r="G144" s="260" t="s">
        <v>260</v>
      </c>
    </row>
    <row r="145" spans="3:21" ht="45">
      <c r="D145" s="232" t="s">
        <v>271</v>
      </c>
      <c r="E145" s="239" t="s">
        <v>261</v>
      </c>
      <c r="F145" s="258" t="s">
        <v>1292</v>
      </c>
      <c r="G145" s="225" t="s">
        <v>333</v>
      </c>
    </row>
    <row r="146" spans="3:21" ht="22.5">
      <c r="D146" s="232" t="s">
        <v>272</v>
      </c>
      <c r="E146" s="239" t="s">
        <v>262</v>
      </c>
      <c r="F146" s="258" t="s">
        <v>398</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773</v>
      </c>
      <c r="G149" s="264" t="s">
        <v>268</v>
      </c>
    </row>
    <row r="150" spans="3:21" ht="56.25">
      <c r="D150" s="232" t="s">
        <v>275</v>
      </c>
      <c r="E150" s="242" t="s">
        <v>269</v>
      </c>
      <c r="F150" s="258" t="s">
        <v>1467</v>
      </c>
      <c r="G150" s="249" t="s">
        <v>332</v>
      </c>
    </row>
    <row r="151" spans="3:21" s="64" customFormat="1">
      <c r="D151" s="251"/>
      <c r="E151" s="219"/>
      <c r="F151" s="219"/>
      <c r="G151" s="219"/>
      <c r="U151" s="179"/>
    </row>
    <row r="152" spans="3:21" customFormat="1">
      <c r="C152" s="91">
        <v>34</v>
      </c>
      <c r="D152" s="459" t="s">
        <v>244</v>
      </c>
      <c r="E152" s="460"/>
      <c r="F152" s="460"/>
      <c r="G152" s="461"/>
      <c r="U152" s="183"/>
    </row>
    <row r="153" spans="3:21" ht="11.25" customHeight="1">
      <c r="D153" s="456" t="s">
        <v>233</v>
      </c>
      <c r="E153" s="456"/>
      <c r="F153" s="456"/>
      <c r="G153" s="457" t="s">
        <v>234</v>
      </c>
    </row>
    <row r="154" spans="3:21" ht="11.25" customHeight="1">
      <c r="D154" s="234" t="s">
        <v>25</v>
      </c>
      <c r="E154" s="137" t="s">
        <v>257</v>
      </c>
      <c r="F154" s="235" t="s">
        <v>223</v>
      </c>
      <c r="G154" s="458"/>
    </row>
    <row r="155" spans="3:21" ht="12" customHeight="1">
      <c r="D155" s="250" t="s">
        <v>26</v>
      </c>
      <c r="E155" s="236">
        <v>2</v>
      </c>
      <c r="F155" s="237">
        <v>3</v>
      </c>
      <c r="G155" s="238">
        <v>4</v>
      </c>
    </row>
    <row r="156" spans="3:21">
      <c r="D156" s="232">
        <v>1</v>
      </c>
      <c r="E156" s="239" t="s">
        <v>259</v>
      </c>
      <c r="F156" s="258" t="str">
        <f>IF(form_up_date="","",form_up_date)</f>
        <v>05.07.2023</v>
      </c>
      <c r="G156" s="260" t="s">
        <v>260</v>
      </c>
    </row>
    <row r="157" spans="3:21" ht="45">
      <c r="D157" s="232" t="s">
        <v>271</v>
      </c>
      <c r="E157" s="239" t="s">
        <v>261</v>
      </c>
      <c r="F157" s="258" t="s">
        <v>1293</v>
      </c>
      <c r="G157" s="225" t="s">
        <v>333</v>
      </c>
    </row>
    <row r="158" spans="3:21" ht="22.5">
      <c r="D158" s="232" t="s">
        <v>272</v>
      </c>
      <c r="E158" s="239" t="s">
        <v>262</v>
      </c>
      <c r="F158" s="258" t="s">
        <v>398</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773</v>
      </c>
      <c r="G161" s="264" t="s">
        <v>268</v>
      </c>
    </row>
    <row r="162" spans="3:21" ht="56.25">
      <c r="D162" s="232" t="s">
        <v>275</v>
      </c>
      <c r="E162" s="242" t="s">
        <v>269</v>
      </c>
      <c r="F162" s="258" t="s">
        <v>1467</v>
      </c>
      <c r="G162" s="249" t="s">
        <v>332</v>
      </c>
    </row>
    <row r="163" spans="3:21" s="64" customFormat="1">
      <c r="D163" s="251"/>
      <c r="E163" s="219"/>
      <c r="F163" s="219"/>
      <c r="G163" s="219"/>
      <c r="U163" s="179"/>
    </row>
    <row r="164" spans="3:21" customFormat="1">
      <c r="C164" s="91">
        <v>35</v>
      </c>
      <c r="D164" s="459" t="s">
        <v>244</v>
      </c>
      <c r="E164" s="460"/>
      <c r="F164" s="460"/>
      <c r="G164" s="461"/>
      <c r="U164" s="183"/>
    </row>
    <row r="165" spans="3:21" ht="11.25" customHeight="1">
      <c r="D165" s="456" t="s">
        <v>233</v>
      </c>
      <c r="E165" s="456"/>
      <c r="F165" s="456"/>
      <c r="G165" s="457" t="s">
        <v>234</v>
      </c>
    </row>
    <row r="166" spans="3:21" ht="11.25" customHeight="1">
      <c r="D166" s="234" t="s">
        <v>25</v>
      </c>
      <c r="E166" s="137" t="s">
        <v>257</v>
      </c>
      <c r="F166" s="235" t="s">
        <v>223</v>
      </c>
      <c r="G166" s="458"/>
    </row>
    <row r="167" spans="3:21" ht="12" customHeight="1">
      <c r="D167" s="250" t="s">
        <v>26</v>
      </c>
      <c r="E167" s="236">
        <v>2</v>
      </c>
      <c r="F167" s="237">
        <v>3</v>
      </c>
      <c r="G167" s="238">
        <v>4</v>
      </c>
    </row>
    <row r="168" spans="3:21">
      <c r="D168" s="232">
        <v>1</v>
      </c>
      <c r="E168" s="239" t="s">
        <v>259</v>
      </c>
      <c r="F168" s="258" t="str">
        <f>IF(form_up_date="","",form_up_date)</f>
        <v>05.07.2023</v>
      </c>
      <c r="G168" s="260" t="s">
        <v>260</v>
      </c>
    </row>
    <row r="169" spans="3:21" ht="45">
      <c r="D169" s="232" t="s">
        <v>271</v>
      </c>
      <c r="E169" s="239" t="s">
        <v>261</v>
      </c>
      <c r="F169" s="258" t="s">
        <v>1294</v>
      </c>
      <c r="G169" s="225" t="s">
        <v>333</v>
      </c>
    </row>
    <row r="170" spans="3:21" ht="22.5">
      <c r="D170" s="232" t="s">
        <v>272</v>
      </c>
      <c r="E170" s="239" t="s">
        <v>262</v>
      </c>
      <c r="F170" s="258" t="s">
        <v>398</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773</v>
      </c>
      <c r="G173" s="264" t="s">
        <v>268</v>
      </c>
    </row>
    <row r="174" spans="3:21" ht="56.25">
      <c r="D174" s="232" t="s">
        <v>275</v>
      </c>
      <c r="E174" s="242" t="s">
        <v>269</v>
      </c>
      <c r="F174" s="258" t="s">
        <v>1467</v>
      </c>
      <c r="G174" s="249" t="s">
        <v>332</v>
      </c>
    </row>
    <row r="175" spans="3:21" s="64" customFormat="1">
      <c r="D175" s="251"/>
      <c r="E175" s="219"/>
      <c r="F175" s="219"/>
      <c r="G175" s="219"/>
      <c r="U175" s="179"/>
    </row>
    <row r="176" spans="3:21" customFormat="1">
      <c r="C176" s="91">
        <v>36</v>
      </c>
      <c r="D176" s="459" t="s">
        <v>244</v>
      </c>
      <c r="E176" s="460"/>
      <c r="F176" s="460"/>
      <c r="G176" s="461"/>
      <c r="U176" s="183"/>
    </row>
    <row r="177" spans="3:21" ht="11.25" customHeight="1">
      <c r="D177" s="456" t="s">
        <v>233</v>
      </c>
      <c r="E177" s="456"/>
      <c r="F177" s="456"/>
      <c r="G177" s="457" t="s">
        <v>234</v>
      </c>
    </row>
    <row r="178" spans="3:21" ht="11.25" customHeight="1">
      <c r="D178" s="234" t="s">
        <v>25</v>
      </c>
      <c r="E178" s="137" t="s">
        <v>257</v>
      </c>
      <c r="F178" s="235" t="s">
        <v>223</v>
      </c>
      <c r="G178" s="458"/>
    </row>
    <row r="179" spans="3:21" ht="12" customHeight="1">
      <c r="D179" s="250" t="s">
        <v>26</v>
      </c>
      <c r="E179" s="236">
        <v>2</v>
      </c>
      <c r="F179" s="237">
        <v>3</v>
      </c>
      <c r="G179" s="238">
        <v>4</v>
      </c>
    </row>
    <row r="180" spans="3:21">
      <c r="D180" s="232">
        <v>1</v>
      </c>
      <c r="E180" s="239" t="s">
        <v>259</v>
      </c>
      <c r="F180" s="258" t="str">
        <f>IF(form_up_date="","",form_up_date)</f>
        <v>05.07.2023</v>
      </c>
      <c r="G180" s="260" t="s">
        <v>260</v>
      </c>
    </row>
    <row r="181" spans="3:21" ht="45">
      <c r="D181" s="232" t="s">
        <v>271</v>
      </c>
      <c r="E181" s="239" t="s">
        <v>261</v>
      </c>
      <c r="F181" s="258" t="s">
        <v>1295</v>
      </c>
      <c r="G181" s="225" t="s">
        <v>333</v>
      </c>
    </row>
    <row r="182" spans="3:21" ht="22.5">
      <c r="D182" s="232" t="s">
        <v>272</v>
      </c>
      <c r="E182" s="239" t="s">
        <v>262</v>
      </c>
      <c r="F182" s="258" t="s">
        <v>398</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773</v>
      </c>
      <c r="G185" s="264" t="s">
        <v>268</v>
      </c>
    </row>
    <row r="186" spans="3:21" ht="56.25">
      <c r="D186" s="232" t="s">
        <v>275</v>
      </c>
      <c r="E186" s="242" t="s">
        <v>269</v>
      </c>
      <c r="F186" s="258" t="s">
        <v>1467</v>
      </c>
      <c r="G186" s="249" t="s">
        <v>332</v>
      </c>
    </row>
    <row r="187" spans="3:21" s="64" customFormat="1">
      <c r="D187" s="251"/>
      <c r="E187" s="219"/>
      <c r="F187" s="219"/>
      <c r="G187" s="219"/>
      <c r="U187" s="179"/>
    </row>
    <row r="188" spans="3:21" customFormat="1">
      <c r="C188" s="91">
        <v>37</v>
      </c>
      <c r="D188" s="459" t="s">
        <v>244</v>
      </c>
      <c r="E188" s="460"/>
      <c r="F188" s="460"/>
      <c r="G188" s="461"/>
      <c r="U188" s="183"/>
    </row>
    <row r="189" spans="3:21" ht="11.25" customHeight="1">
      <c r="D189" s="456" t="s">
        <v>233</v>
      </c>
      <c r="E189" s="456"/>
      <c r="F189" s="456"/>
      <c r="G189" s="457" t="s">
        <v>234</v>
      </c>
    </row>
    <row r="190" spans="3:21" ht="11.25" customHeight="1">
      <c r="D190" s="234" t="s">
        <v>25</v>
      </c>
      <c r="E190" s="137" t="s">
        <v>257</v>
      </c>
      <c r="F190" s="235" t="s">
        <v>223</v>
      </c>
      <c r="G190" s="458"/>
    </row>
    <row r="191" spans="3:21" ht="12" customHeight="1">
      <c r="D191" s="250" t="s">
        <v>26</v>
      </c>
      <c r="E191" s="236">
        <v>2</v>
      </c>
      <c r="F191" s="237">
        <v>3</v>
      </c>
      <c r="G191" s="238">
        <v>4</v>
      </c>
    </row>
    <row r="192" spans="3:21">
      <c r="D192" s="232">
        <v>1</v>
      </c>
      <c r="E192" s="239" t="s">
        <v>259</v>
      </c>
      <c r="F192" s="258" t="str">
        <f>IF(form_up_date="","",form_up_date)</f>
        <v>05.07.2023</v>
      </c>
      <c r="G192" s="260" t="s">
        <v>260</v>
      </c>
    </row>
    <row r="193" spans="3:21" ht="45">
      <c r="D193" s="232" t="s">
        <v>271</v>
      </c>
      <c r="E193" s="239" t="s">
        <v>261</v>
      </c>
      <c r="F193" s="258" t="s">
        <v>1296</v>
      </c>
      <c r="G193" s="225" t="s">
        <v>333</v>
      </c>
    </row>
    <row r="194" spans="3:21" ht="22.5">
      <c r="D194" s="232" t="s">
        <v>272</v>
      </c>
      <c r="E194" s="239" t="s">
        <v>262</v>
      </c>
      <c r="F194" s="258" t="s">
        <v>398</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773</v>
      </c>
      <c r="G197" s="264" t="s">
        <v>268</v>
      </c>
    </row>
    <row r="198" spans="3:21" ht="56.25">
      <c r="D198" s="232" t="s">
        <v>275</v>
      </c>
      <c r="E198" s="242" t="s">
        <v>269</v>
      </c>
      <c r="F198" s="258" t="s">
        <v>1467</v>
      </c>
      <c r="G198" s="249" t="s">
        <v>332</v>
      </c>
    </row>
    <row r="199" spans="3:21" s="64" customFormat="1">
      <c r="D199" s="251"/>
      <c r="E199" s="219"/>
      <c r="F199" s="219"/>
      <c r="G199" s="219"/>
      <c r="U199" s="179"/>
    </row>
    <row r="200" spans="3:21" customFormat="1">
      <c r="C200" s="91">
        <v>38</v>
      </c>
      <c r="D200" s="459" t="s">
        <v>244</v>
      </c>
      <c r="E200" s="460"/>
      <c r="F200" s="460"/>
      <c r="G200" s="461"/>
      <c r="U200" s="183"/>
    </row>
    <row r="201" spans="3:21" ht="11.25" customHeight="1">
      <c r="D201" s="456" t="s">
        <v>233</v>
      </c>
      <c r="E201" s="456"/>
      <c r="F201" s="456"/>
      <c r="G201" s="457" t="s">
        <v>234</v>
      </c>
    </row>
    <row r="202" spans="3:21" ht="11.25" customHeight="1">
      <c r="D202" s="234" t="s">
        <v>25</v>
      </c>
      <c r="E202" s="137" t="s">
        <v>257</v>
      </c>
      <c r="F202" s="235" t="s">
        <v>223</v>
      </c>
      <c r="G202" s="458"/>
    </row>
    <row r="203" spans="3:21" ht="12" customHeight="1">
      <c r="D203" s="250" t="s">
        <v>26</v>
      </c>
      <c r="E203" s="236">
        <v>2</v>
      </c>
      <c r="F203" s="237">
        <v>3</v>
      </c>
      <c r="G203" s="238">
        <v>4</v>
      </c>
    </row>
    <row r="204" spans="3:21">
      <c r="D204" s="232">
        <v>1</v>
      </c>
      <c r="E204" s="239" t="s">
        <v>259</v>
      </c>
      <c r="F204" s="258" t="str">
        <f>IF(form_up_date="","",form_up_date)</f>
        <v>05.07.2023</v>
      </c>
      <c r="G204" s="260" t="s">
        <v>260</v>
      </c>
    </row>
    <row r="205" spans="3:21" ht="45">
      <c r="D205" s="232" t="s">
        <v>271</v>
      </c>
      <c r="E205" s="239" t="s">
        <v>261</v>
      </c>
      <c r="F205" s="258" t="s">
        <v>1297</v>
      </c>
      <c r="G205" s="225" t="s">
        <v>333</v>
      </c>
    </row>
    <row r="206" spans="3:21" ht="22.5">
      <c r="D206" s="232" t="s">
        <v>272</v>
      </c>
      <c r="E206" s="239" t="s">
        <v>262</v>
      </c>
      <c r="F206" s="258" t="s">
        <v>398</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773</v>
      </c>
      <c r="G209" s="264" t="s">
        <v>268</v>
      </c>
    </row>
    <row r="210" spans="3:21" ht="56.25">
      <c r="D210" s="232" t="s">
        <v>275</v>
      </c>
      <c r="E210" s="242" t="s">
        <v>269</v>
      </c>
      <c r="F210" s="258" t="s">
        <v>1467</v>
      </c>
      <c r="G210" s="249" t="s">
        <v>332</v>
      </c>
    </row>
    <row r="211" spans="3:21" s="64" customFormat="1">
      <c r="D211" s="251"/>
      <c r="E211" s="219"/>
      <c r="F211" s="219"/>
      <c r="G211" s="219"/>
      <c r="U211" s="179"/>
    </row>
    <row r="212" spans="3:21" customFormat="1">
      <c r="C212" s="91">
        <v>39</v>
      </c>
      <c r="D212" s="459" t="s">
        <v>244</v>
      </c>
      <c r="E212" s="460"/>
      <c r="F212" s="460"/>
      <c r="G212" s="461"/>
      <c r="U212" s="183"/>
    </row>
    <row r="213" spans="3:21" ht="11.25" customHeight="1">
      <c r="D213" s="456" t="s">
        <v>233</v>
      </c>
      <c r="E213" s="456"/>
      <c r="F213" s="456"/>
      <c r="G213" s="457" t="s">
        <v>234</v>
      </c>
    </row>
    <row r="214" spans="3:21" ht="11.25" customHeight="1">
      <c r="D214" s="234" t="s">
        <v>25</v>
      </c>
      <c r="E214" s="137" t="s">
        <v>257</v>
      </c>
      <c r="F214" s="235" t="s">
        <v>223</v>
      </c>
      <c r="G214" s="458"/>
    </row>
    <row r="215" spans="3:21" ht="12" customHeight="1">
      <c r="D215" s="250" t="s">
        <v>26</v>
      </c>
      <c r="E215" s="236">
        <v>2</v>
      </c>
      <c r="F215" s="237">
        <v>3</v>
      </c>
      <c r="G215" s="238">
        <v>4</v>
      </c>
    </row>
    <row r="216" spans="3:21">
      <c r="D216" s="232">
        <v>1</v>
      </c>
      <c r="E216" s="239" t="s">
        <v>259</v>
      </c>
      <c r="F216" s="258" t="str">
        <f>IF(form_up_date="","",form_up_date)</f>
        <v>05.07.2023</v>
      </c>
      <c r="G216" s="260" t="s">
        <v>260</v>
      </c>
    </row>
    <row r="217" spans="3:21" ht="45">
      <c r="D217" s="232" t="s">
        <v>271</v>
      </c>
      <c r="E217" s="239" t="s">
        <v>261</v>
      </c>
      <c r="F217" s="258" t="s">
        <v>1298</v>
      </c>
      <c r="G217" s="225" t="s">
        <v>333</v>
      </c>
    </row>
    <row r="218" spans="3:21" ht="22.5">
      <c r="D218" s="232" t="s">
        <v>272</v>
      </c>
      <c r="E218" s="239" t="s">
        <v>262</v>
      </c>
      <c r="F218" s="258" t="s">
        <v>398</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773</v>
      </c>
      <c r="G221" s="264" t="s">
        <v>268</v>
      </c>
    </row>
    <row r="222" spans="3:21" ht="56.25">
      <c r="D222" s="232" t="s">
        <v>275</v>
      </c>
      <c r="E222" s="242" t="s">
        <v>269</v>
      </c>
      <c r="F222" s="258" t="s">
        <v>1467</v>
      </c>
      <c r="G222" s="249" t="s">
        <v>332</v>
      </c>
    </row>
    <row r="223" spans="3:21" s="64" customFormat="1">
      <c r="D223" s="251"/>
      <c r="E223" s="219"/>
      <c r="F223" s="219"/>
      <c r="G223" s="219"/>
      <c r="U223" s="179"/>
    </row>
    <row r="224" spans="3:21" customFormat="1">
      <c r="C224" s="91">
        <v>40</v>
      </c>
      <c r="D224" s="459" t="s">
        <v>244</v>
      </c>
      <c r="E224" s="460"/>
      <c r="F224" s="460"/>
      <c r="G224" s="461"/>
      <c r="U224" s="183"/>
    </row>
    <row r="225" spans="3:21" ht="11.25" customHeight="1">
      <c r="D225" s="456" t="s">
        <v>233</v>
      </c>
      <c r="E225" s="456"/>
      <c r="F225" s="456"/>
      <c r="G225" s="457" t="s">
        <v>234</v>
      </c>
    </row>
    <row r="226" spans="3:21" ht="11.25" customHeight="1">
      <c r="D226" s="234" t="s">
        <v>25</v>
      </c>
      <c r="E226" s="137" t="s">
        <v>257</v>
      </c>
      <c r="F226" s="235" t="s">
        <v>223</v>
      </c>
      <c r="G226" s="458"/>
    </row>
    <row r="227" spans="3:21" ht="12" customHeight="1">
      <c r="D227" s="250" t="s">
        <v>26</v>
      </c>
      <c r="E227" s="236">
        <v>2</v>
      </c>
      <c r="F227" s="237">
        <v>3</v>
      </c>
      <c r="G227" s="238">
        <v>4</v>
      </c>
    </row>
    <row r="228" spans="3:21">
      <c r="D228" s="232">
        <v>1</v>
      </c>
      <c r="E228" s="239" t="s">
        <v>259</v>
      </c>
      <c r="F228" s="258" t="str">
        <f>IF(form_up_date="","",form_up_date)</f>
        <v>05.07.2023</v>
      </c>
      <c r="G228" s="260" t="s">
        <v>260</v>
      </c>
    </row>
    <row r="229" spans="3:21" ht="45">
      <c r="D229" s="232" t="s">
        <v>271</v>
      </c>
      <c r="E229" s="239" t="s">
        <v>261</v>
      </c>
      <c r="F229" s="258" t="s">
        <v>1299</v>
      </c>
      <c r="G229" s="225" t="s">
        <v>333</v>
      </c>
    </row>
    <row r="230" spans="3:21" ht="22.5">
      <c r="D230" s="232" t="s">
        <v>272</v>
      </c>
      <c r="E230" s="239" t="s">
        <v>262</v>
      </c>
      <c r="F230" s="258" t="s">
        <v>398</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773</v>
      </c>
      <c r="G233" s="264" t="s">
        <v>268</v>
      </c>
    </row>
    <row r="234" spans="3:21" ht="56.25">
      <c r="D234" s="232" t="s">
        <v>275</v>
      </c>
      <c r="E234" s="242" t="s">
        <v>269</v>
      </c>
      <c r="F234" s="258" t="s">
        <v>1467</v>
      </c>
      <c r="G234" s="249" t="s">
        <v>332</v>
      </c>
    </row>
    <row r="235" spans="3:21" s="64" customFormat="1">
      <c r="D235" s="251"/>
      <c r="E235" s="219"/>
      <c r="F235" s="219"/>
      <c r="G235" s="219"/>
      <c r="U235" s="179"/>
    </row>
    <row r="236" spans="3:21" customFormat="1">
      <c r="C236" s="91">
        <v>41</v>
      </c>
      <c r="D236" s="459" t="s">
        <v>244</v>
      </c>
      <c r="E236" s="460"/>
      <c r="F236" s="460"/>
      <c r="G236" s="461"/>
      <c r="U236" s="183"/>
    </row>
    <row r="237" spans="3:21" ht="11.25" customHeight="1">
      <c r="D237" s="456" t="s">
        <v>233</v>
      </c>
      <c r="E237" s="456"/>
      <c r="F237" s="456"/>
      <c r="G237" s="457" t="s">
        <v>234</v>
      </c>
    </row>
    <row r="238" spans="3:21" ht="11.25" customHeight="1">
      <c r="D238" s="234" t="s">
        <v>25</v>
      </c>
      <c r="E238" s="137" t="s">
        <v>257</v>
      </c>
      <c r="F238" s="235" t="s">
        <v>223</v>
      </c>
      <c r="G238" s="458"/>
    </row>
    <row r="239" spans="3:21" ht="12" customHeight="1">
      <c r="D239" s="250" t="s">
        <v>26</v>
      </c>
      <c r="E239" s="236">
        <v>2</v>
      </c>
      <c r="F239" s="237">
        <v>3</v>
      </c>
      <c r="G239" s="238">
        <v>4</v>
      </c>
    </row>
    <row r="240" spans="3:21">
      <c r="D240" s="232">
        <v>1</v>
      </c>
      <c r="E240" s="239" t="s">
        <v>259</v>
      </c>
      <c r="F240" s="258" t="str">
        <f>IF(form_up_date="","",form_up_date)</f>
        <v>05.07.2023</v>
      </c>
      <c r="G240" s="260" t="s">
        <v>260</v>
      </c>
    </row>
    <row r="241" spans="3:21" ht="45">
      <c r="D241" s="232" t="s">
        <v>271</v>
      </c>
      <c r="E241" s="239" t="s">
        <v>261</v>
      </c>
      <c r="F241" s="258" t="s">
        <v>1300</v>
      </c>
      <c r="G241" s="225" t="s">
        <v>333</v>
      </c>
    </row>
    <row r="242" spans="3:21" ht="22.5">
      <c r="D242" s="232" t="s">
        <v>272</v>
      </c>
      <c r="E242" s="239" t="s">
        <v>262</v>
      </c>
      <c r="F242" s="258" t="s">
        <v>398</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773</v>
      </c>
      <c r="G245" s="264" t="s">
        <v>268</v>
      </c>
    </row>
    <row r="246" spans="3:21" ht="56.25">
      <c r="D246" s="232" t="s">
        <v>275</v>
      </c>
      <c r="E246" s="242" t="s">
        <v>269</v>
      </c>
      <c r="F246" s="258" t="s">
        <v>1467</v>
      </c>
      <c r="G246" s="249" t="s">
        <v>332</v>
      </c>
    </row>
    <row r="247" spans="3:21" s="64" customFormat="1">
      <c r="D247" s="251"/>
      <c r="E247" s="219"/>
      <c r="F247" s="219"/>
      <c r="G247" s="219"/>
      <c r="U247" s="179"/>
    </row>
    <row r="248" spans="3:21" customFormat="1">
      <c r="C248" s="91">
        <v>42</v>
      </c>
      <c r="D248" s="459" t="s">
        <v>244</v>
      </c>
      <c r="E248" s="460"/>
      <c r="F248" s="460"/>
      <c r="G248" s="461"/>
      <c r="U248" s="183"/>
    </row>
    <row r="249" spans="3:21" ht="11.25" customHeight="1">
      <c r="D249" s="456" t="s">
        <v>233</v>
      </c>
      <c r="E249" s="456"/>
      <c r="F249" s="456"/>
      <c r="G249" s="457" t="s">
        <v>234</v>
      </c>
    </row>
    <row r="250" spans="3:21" ht="11.25" customHeight="1">
      <c r="D250" s="234" t="s">
        <v>25</v>
      </c>
      <c r="E250" s="137" t="s">
        <v>257</v>
      </c>
      <c r="F250" s="235" t="s">
        <v>223</v>
      </c>
      <c r="G250" s="458"/>
    </row>
    <row r="251" spans="3:21" ht="12" customHeight="1">
      <c r="D251" s="250" t="s">
        <v>26</v>
      </c>
      <c r="E251" s="236">
        <v>2</v>
      </c>
      <c r="F251" s="237">
        <v>3</v>
      </c>
      <c r="G251" s="238">
        <v>4</v>
      </c>
    </row>
    <row r="252" spans="3:21">
      <c r="D252" s="232">
        <v>1</v>
      </c>
      <c r="E252" s="239" t="s">
        <v>259</v>
      </c>
      <c r="F252" s="258" t="str">
        <f>IF(form_up_date="","",form_up_date)</f>
        <v>05.07.2023</v>
      </c>
      <c r="G252" s="260" t="s">
        <v>260</v>
      </c>
    </row>
    <row r="253" spans="3:21" ht="45">
      <c r="D253" s="232" t="s">
        <v>271</v>
      </c>
      <c r="E253" s="239" t="s">
        <v>261</v>
      </c>
      <c r="F253" s="258" t="s">
        <v>1301</v>
      </c>
      <c r="G253" s="225" t="s">
        <v>333</v>
      </c>
    </row>
    <row r="254" spans="3:21" ht="22.5">
      <c r="D254" s="232" t="s">
        <v>272</v>
      </c>
      <c r="E254" s="239" t="s">
        <v>262</v>
      </c>
      <c r="F254" s="258" t="s">
        <v>398</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773</v>
      </c>
      <c r="G257" s="264" t="s">
        <v>268</v>
      </c>
    </row>
    <row r="258" spans="3:21" ht="56.25">
      <c r="D258" s="232" t="s">
        <v>275</v>
      </c>
      <c r="E258" s="242" t="s">
        <v>269</v>
      </c>
      <c r="F258" s="258" t="s">
        <v>1467</v>
      </c>
      <c r="G258" s="249" t="s">
        <v>332</v>
      </c>
    </row>
    <row r="259" spans="3:21" s="64" customFormat="1">
      <c r="D259" s="251"/>
      <c r="E259" s="219"/>
      <c r="F259" s="219"/>
      <c r="G259" s="219"/>
      <c r="U259" s="179"/>
    </row>
    <row r="260" spans="3:21" customFormat="1">
      <c r="C260" s="91">
        <v>43</v>
      </c>
      <c r="D260" s="459" t="s">
        <v>244</v>
      </c>
      <c r="E260" s="460"/>
      <c r="F260" s="460"/>
      <c r="G260" s="461"/>
      <c r="U260" s="183"/>
    </row>
    <row r="261" spans="3:21" ht="11.25" customHeight="1">
      <c r="D261" s="456" t="s">
        <v>233</v>
      </c>
      <c r="E261" s="456"/>
      <c r="F261" s="456"/>
      <c r="G261" s="457" t="s">
        <v>234</v>
      </c>
    </row>
    <row r="262" spans="3:21" ht="11.25" customHeight="1">
      <c r="D262" s="234" t="s">
        <v>25</v>
      </c>
      <c r="E262" s="137" t="s">
        <v>257</v>
      </c>
      <c r="F262" s="235" t="s">
        <v>223</v>
      </c>
      <c r="G262" s="458"/>
    </row>
    <row r="263" spans="3:21" ht="12" customHeight="1">
      <c r="D263" s="250" t="s">
        <v>26</v>
      </c>
      <c r="E263" s="236">
        <v>2</v>
      </c>
      <c r="F263" s="237">
        <v>3</v>
      </c>
      <c r="G263" s="238">
        <v>4</v>
      </c>
    </row>
    <row r="264" spans="3:21">
      <c r="D264" s="232">
        <v>1</v>
      </c>
      <c r="E264" s="239" t="s">
        <v>259</v>
      </c>
      <c r="F264" s="258" t="str">
        <f>IF(form_up_date="","",form_up_date)</f>
        <v>05.07.2023</v>
      </c>
      <c r="G264" s="260" t="s">
        <v>260</v>
      </c>
    </row>
    <row r="265" spans="3:21" ht="45">
      <c r="D265" s="232" t="s">
        <v>271</v>
      </c>
      <c r="E265" s="239" t="s">
        <v>261</v>
      </c>
      <c r="F265" s="258" t="s">
        <v>1302</v>
      </c>
      <c r="G265" s="225" t="s">
        <v>333</v>
      </c>
    </row>
    <row r="266" spans="3:21" ht="22.5">
      <c r="D266" s="232" t="s">
        <v>272</v>
      </c>
      <c r="E266" s="239" t="s">
        <v>262</v>
      </c>
      <c r="F266" s="258" t="s">
        <v>398</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773</v>
      </c>
      <c r="G269" s="264" t="s">
        <v>268</v>
      </c>
    </row>
    <row r="270" spans="3:21" ht="56.25">
      <c r="D270" s="232" t="s">
        <v>275</v>
      </c>
      <c r="E270" s="242" t="s">
        <v>269</v>
      </c>
      <c r="F270" s="258" t="s">
        <v>1467</v>
      </c>
      <c r="G270" s="249" t="s">
        <v>332</v>
      </c>
    </row>
    <row r="271" spans="3:21" s="64" customFormat="1">
      <c r="D271" s="251"/>
      <c r="E271" s="219"/>
      <c r="F271" s="219"/>
      <c r="G271" s="219"/>
      <c r="U271" s="179"/>
    </row>
    <row r="272" spans="3:21" customFormat="1">
      <c r="C272" s="91">
        <v>44</v>
      </c>
      <c r="D272" s="459" t="s">
        <v>244</v>
      </c>
      <c r="E272" s="460"/>
      <c r="F272" s="460"/>
      <c r="G272" s="461"/>
      <c r="U272" s="183"/>
    </row>
    <row r="273" spans="3:21" ht="11.25" customHeight="1">
      <c r="D273" s="456" t="s">
        <v>233</v>
      </c>
      <c r="E273" s="456"/>
      <c r="F273" s="456"/>
      <c r="G273" s="457" t="s">
        <v>234</v>
      </c>
    </row>
    <row r="274" spans="3:21" ht="11.25" customHeight="1">
      <c r="D274" s="234" t="s">
        <v>25</v>
      </c>
      <c r="E274" s="137" t="s">
        <v>257</v>
      </c>
      <c r="F274" s="235" t="s">
        <v>223</v>
      </c>
      <c r="G274" s="458"/>
    </row>
    <row r="275" spans="3:21" ht="12" customHeight="1">
      <c r="D275" s="250" t="s">
        <v>26</v>
      </c>
      <c r="E275" s="236">
        <v>2</v>
      </c>
      <c r="F275" s="237">
        <v>3</v>
      </c>
      <c r="G275" s="238">
        <v>4</v>
      </c>
    </row>
    <row r="276" spans="3:21">
      <c r="D276" s="232">
        <v>1</v>
      </c>
      <c r="E276" s="239" t="s">
        <v>259</v>
      </c>
      <c r="F276" s="258" t="str">
        <f>IF(form_up_date="","",form_up_date)</f>
        <v>05.07.2023</v>
      </c>
      <c r="G276" s="260" t="s">
        <v>260</v>
      </c>
    </row>
    <row r="277" spans="3:21" ht="45">
      <c r="D277" s="232" t="s">
        <v>271</v>
      </c>
      <c r="E277" s="239" t="s">
        <v>261</v>
      </c>
      <c r="F277" s="258" t="s">
        <v>1303</v>
      </c>
      <c r="G277" s="225" t="s">
        <v>333</v>
      </c>
    </row>
    <row r="278" spans="3:21" ht="22.5">
      <c r="D278" s="232" t="s">
        <v>272</v>
      </c>
      <c r="E278" s="239" t="s">
        <v>262</v>
      </c>
      <c r="F278" s="258" t="s">
        <v>398</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773</v>
      </c>
      <c r="G281" s="264" t="s">
        <v>268</v>
      </c>
    </row>
    <row r="282" spans="3:21" ht="56.25">
      <c r="D282" s="232" t="s">
        <v>275</v>
      </c>
      <c r="E282" s="242" t="s">
        <v>269</v>
      </c>
      <c r="F282" s="258" t="s">
        <v>1467</v>
      </c>
      <c r="G282" s="249" t="s">
        <v>332</v>
      </c>
    </row>
    <row r="283" spans="3:21" s="64" customFormat="1">
      <c r="D283" s="251"/>
      <c r="E283" s="219"/>
      <c r="F283" s="219"/>
      <c r="G283" s="219"/>
      <c r="U283" s="179"/>
    </row>
    <row r="284" spans="3:21" customFormat="1">
      <c r="C284" s="91">
        <v>45</v>
      </c>
      <c r="D284" s="459" t="s">
        <v>244</v>
      </c>
      <c r="E284" s="460"/>
      <c r="F284" s="460"/>
      <c r="G284" s="461"/>
      <c r="U284" s="183"/>
    </row>
    <row r="285" spans="3:21" ht="11.25" customHeight="1">
      <c r="D285" s="456" t="s">
        <v>233</v>
      </c>
      <c r="E285" s="456"/>
      <c r="F285" s="456"/>
      <c r="G285" s="457" t="s">
        <v>234</v>
      </c>
    </row>
    <row r="286" spans="3:21" ht="11.25" customHeight="1">
      <c r="D286" s="234" t="s">
        <v>25</v>
      </c>
      <c r="E286" s="137" t="s">
        <v>257</v>
      </c>
      <c r="F286" s="235" t="s">
        <v>223</v>
      </c>
      <c r="G286" s="458"/>
    </row>
    <row r="287" spans="3:21" ht="12" customHeight="1">
      <c r="D287" s="250" t="s">
        <v>26</v>
      </c>
      <c r="E287" s="236">
        <v>2</v>
      </c>
      <c r="F287" s="237">
        <v>3</v>
      </c>
      <c r="G287" s="238">
        <v>4</v>
      </c>
    </row>
    <row r="288" spans="3:21">
      <c r="D288" s="232">
        <v>1</v>
      </c>
      <c r="E288" s="239" t="s">
        <v>259</v>
      </c>
      <c r="F288" s="258" t="str">
        <f>IF(form_up_date="","",form_up_date)</f>
        <v>05.07.2023</v>
      </c>
      <c r="G288" s="260" t="s">
        <v>260</v>
      </c>
    </row>
    <row r="289" spans="3:21" ht="45">
      <c r="D289" s="232" t="s">
        <v>271</v>
      </c>
      <c r="E289" s="239" t="s">
        <v>261</v>
      </c>
      <c r="F289" s="258" t="s">
        <v>1304</v>
      </c>
      <c r="G289" s="225" t="s">
        <v>333</v>
      </c>
    </row>
    <row r="290" spans="3:21" ht="22.5">
      <c r="D290" s="232" t="s">
        <v>272</v>
      </c>
      <c r="E290" s="239" t="s">
        <v>262</v>
      </c>
      <c r="F290" s="258" t="s">
        <v>398</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773</v>
      </c>
      <c r="G293" s="264" t="s">
        <v>268</v>
      </c>
    </row>
    <row r="294" spans="3:21" ht="56.25">
      <c r="D294" s="232" t="s">
        <v>275</v>
      </c>
      <c r="E294" s="242" t="s">
        <v>269</v>
      </c>
      <c r="F294" s="258" t="s">
        <v>1467</v>
      </c>
      <c r="G294" s="249" t="s">
        <v>332</v>
      </c>
    </row>
    <row r="295" spans="3:21" s="64" customFormat="1">
      <c r="D295" s="251"/>
      <c r="E295" s="219"/>
      <c r="F295" s="219"/>
      <c r="G295" s="219"/>
      <c r="U295" s="179"/>
    </row>
    <row r="296" spans="3:21" customFormat="1">
      <c r="C296" s="91">
        <v>46</v>
      </c>
      <c r="D296" s="459" t="s">
        <v>244</v>
      </c>
      <c r="E296" s="460"/>
      <c r="F296" s="460"/>
      <c r="G296" s="461"/>
      <c r="U296" s="183"/>
    </row>
    <row r="297" spans="3:21" ht="11.25" customHeight="1">
      <c r="D297" s="456" t="s">
        <v>233</v>
      </c>
      <c r="E297" s="456"/>
      <c r="F297" s="456"/>
      <c r="G297" s="457" t="s">
        <v>234</v>
      </c>
    </row>
    <row r="298" spans="3:21" ht="11.25" customHeight="1">
      <c r="D298" s="234" t="s">
        <v>25</v>
      </c>
      <c r="E298" s="137" t="s">
        <v>257</v>
      </c>
      <c r="F298" s="235" t="s">
        <v>223</v>
      </c>
      <c r="G298" s="458"/>
    </row>
    <row r="299" spans="3:21" ht="12" customHeight="1">
      <c r="D299" s="250" t="s">
        <v>26</v>
      </c>
      <c r="E299" s="236">
        <v>2</v>
      </c>
      <c r="F299" s="237">
        <v>3</v>
      </c>
      <c r="G299" s="238">
        <v>4</v>
      </c>
    </row>
    <row r="300" spans="3:21">
      <c r="D300" s="232">
        <v>1</v>
      </c>
      <c r="E300" s="239" t="s">
        <v>259</v>
      </c>
      <c r="F300" s="258" t="str">
        <f>IF(form_up_date="","",form_up_date)</f>
        <v>05.07.2023</v>
      </c>
      <c r="G300" s="260" t="s">
        <v>260</v>
      </c>
    </row>
    <row r="301" spans="3:21" ht="45">
      <c r="D301" s="232" t="s">
        <v>271</v>
      </c>
      <c r="E301" s="239" t="s">
        <v>261</v>
      </c>
      <c r="F301" s="258" t="s">
        <v>1305</v>
      </c>
      <c r="G301" s="225" t="s">
        <v>333</v>
      </c>
    </row>
    <row r="302" spans="3:21" ht="22.5">
      <c r="D302" s="232" t="s">
        <v>272</v>
      </c>
      <c r="E302" s="239" t="s">
        <v>262</v>
      </c>
      <c r="F302" s="258" t="s">
        <v>398</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773</v>
      </c>
      <c r="G305" s="264" t="s">
        <v>268</v>
      </c>
    </row>
    <row r="306" spans="3:21" ht="56.25">
      <c r="D306" s="232" t="s">
        <v>275</v>
      </c>
      <c r="E306" s="242" t="s">
        <v>269</v>
      </c>
      <c r="F306" s="258" t="s">
        <v>1467</v>
      </c>
      <c r="G306" s="249" t="s">
        <v>332</v>
      </c>
    </row>
    <row r="307" spans="3:21" s="64" customFormat="1">
      <c r="D307" s="251"/>
      <c r="E307" s="219"/>
      <c r="F307" s="219"/>
      <c r="G307" s="219"/>
      <c r="U307" s="179"/>
    </row>
    <row r="308" spans="3:21" customFormat="1">
      <c r="C308" s="91">
        <v>47</v>
      </c>
      <c r="D308" s="459" t="s">
        <v>244</v>
      </c>
      <c r="E308" s="460"/>
      <c r="F308" s="460"/>
      <c r="G308" s="461"/>
      <c r="U308" s="183"/>
    </row>
    <row r="309" spans="3:21" ht="11.25" customHeight="1">
      <c r="D309" s="456" t="s">
        <v>233</v>
      </c>
      <c r="E309" s="456"/>
      <c r="F309" s="456"/>
      <c r="G309" s="457" t="s">
        <v>234</v>
      </c>
    </row>
    <row r="310" spans="3:21" ht="11.25" customHeight="1">
      <c r="D310" s="234" t="s">
        <v>25</v>
      </c>
      <c r="E310" s="137" t="s">
        <v>257</v>
      </c>
      <c r="F310" s="235" t="s">
        <v>223</v>
      </c>
      <c r="G310" s="458"/>
    </row>
    <row r="311" spans="3:21" ht="12" customHeight="1">
      <c r="D311" s="250" t="s">
        <v>26</v>
      </c>
      <c r="E311" s="236">
        <v>2</v>
      </c>
      <c r="F311" s="237">
        <v>3</v>
      </c>
      <c r="G311" s="238">
        <v>4</v>
      </c>
    </row>
    <row r="312" spans="3:21">
      <c r="D312" s="232">
        <v>1</v>
      </c>
      <c r="E312" s="239" t="s">
        <v>259</v>
      </c>
      <c r="F312" s="258" t="str">
        <f>IF(form_up_date="","",form_up_date)</f>
        <v>05.07.2023</v>
      </c>
      <c r="G312" s="260" t="s">
        <v>260</v>
      </c>
    </row>
    <row r="313" spans="3:21" ht="45">
      <c r="D313" s="232" t="s">
        <v>271</v>
      </c>
      <c r="E313" s="239" t="s">
        <v>261</v>
      </c>
      <c r="F313" s="258" t="s">
        <v>1306</v>
      </c>
      <c r="G313" s="225" t="s">
        <v>333</v>
      </c>
    </row>
    <row r="314" spans="3:21" ht="22.5">
      <c r="D314" s="232" t="s">
        <v>272</v>
      </c>
      <c r="E314" s="239" t="s">
        <v>262</v>
      </c>
      <c r="F314" s="258" t="s">
        <v>398</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773</v>
      </c>
      <c r="G317" s="264" t="s">
        <v>268</v>
      </c>
    </row>
    <row r="318" spans="3:21" ht="56.25">
      <c r="D318" s="232" t="s">
        <v>275</v>
      </c>
      <c r="E318" s="242" t="s">
        <v>269</v>
      </c>
      <c r="F318" s="258" t="s">
        <v>1467</v>
      </c>
      <c r="G318" s="249" t="s">
        <v>332</v>
      </c>
    </row>
    <row r="319" spans="3:21" s="64" customFormat="1">
      <c r="D319" s="251"/>
      <c r="E319" s="219"/>
      <c r="F319" s="219"/>
      <c r="G319" s="219"/>
      <c r="U319" s="179"/>
    </row>
    <row r="320" spans="3:21" customFormat="1">
      <c r="C320" s="91">
        <v>48</v>
      </c>
      <c r="D320" s="459" t="s">
        <v>244</v>
      </c>
      <c r="E320" s="460"/>
      <c r="F320" s="460"/>
      <c r="G320" s="461"/>
      <c r="U320" s="183"/>
    </row>
    <row r="321" spans="3:21" ht="11.25" customHeight="1">
      <c r="D321" s="456" t="s">
        <v>233</v>
      </c>
      <c r="E321" s="456"/>
      <c r="F321" s="456"/>
      <c r="G321" s="457" t="s">
        <v>234</v>
      </c>
    </row>
    <row r="322" spans="3:21" ht="11.25" customHeight="1">
      <c r="D322" s="234" t="s">
        <v>25</v>
      </c>
      <c r="E322" s="137" t="s">
        <v>257</v>
      </c>
      <c r="F322" s="235" t="s">
        <v>223</v>
      </c>
      <c r="G322" s="458"/>
    </row>
    <row r="323" spans="3:21" ht="12" customHeight="1">
      <c r="D323" s="250" t="s">
        <v>26</v>
      </c>
      <c r="E323" s="236">
        <v>2</v>
      </c>
      <c r="F323" s="237">
        <v>3</v>
      </c>
      <c r="G323" s="238">
        <v>4</v>
      </c>
    </row>
    <row r="324" spans="3:21">
      <c r="D324" s="232">
        <v>1</v>
      </c>
      <c r="E324" s="239" t="s">
        <v>259</v>
      </c>
      <c r="F324" s="258" t="str">
        <f>IF(form_up_date="","",form_up_date)</f>
        <v>05.07.2023</v>
      </c>
      <c r="G324" s="260" t="s">
        <v>260</v>
      </c>
    </row>
    <row r="325" spans="3:21" ht="45">
      <c r="D325" s="232" t="s">
        <v>271</v>
      </c>
      <c r="E325" s="239" t="s">
        <v>261</v>
      </c>
      <c r="F325" s="258" t="s">
        <v>1307</v>
      </c>
      <c r="G325" s="225" t="s">
        <v>333</v>
      </c>
    </row>
    <row r="326" spans="3:21" ht="22.5">
      <c r="D326" s="232" t="s">
        <v>272</v>
      </c>
      <c r="E326" s="239" t="s">
        <v>262</v>
      </c>
      <c r="F326" s="258" t="s">
        <v>398</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773</v>
      </c>
      <c r="G329" s="264" t="s">
        <v>268</v>
      </c>
    </row>
    <row r="330" spans="3:21" ht="56.25">
      <c r="D330" s="232" t="s">
        <v>275</v>
      </c>
      <c r="E330" s="242" t="s">
        <v>269</v>
      </c>
      <c r="F330" s="258" t="s">
        <v>1467</v>
      </c>
      <c r="G330" s="249" t="s">
        <v>332</v>
      </c>
    </row>
    <row r="331" spans="3:21" s="64" customFormat="1">
      <c r="D331" s="251"/>
      <c r="E331" s="219"/>
      <c r="F331" s="219"/>
      <c r="G331" s="219"/>
      <c r="U331" s="179"/>
    </row>
    <row r="332" spans="3:21" customFormat="1">
      <c r="C332" s="91">
        <v>49</v>
      </c>
      <c r="D332" s="459" t="s">
        <v>244</v>
      </c>
      <c r="E332" s="460"/>
      <c r="F332" s="460"/>
      <c r="G332" s="461"/>
      <c r="U332" s="183"/>
    </row>
    <row r="333" spans="3:21" ht="11.25" customHeight="1">
      <c r="D333" s="456" t="s">
        <v>233</v>
      </c>
      <c r="E333" s="456"/>
      <c r="F333" s="456"/>
      <c r="G333" s="457" t="s">
        <v>234</v>
      </c>
    </row>
    <row r="334" spans="3:21" ht="11.25" customHeight="1">
      <c r="D334" s="234" t="s">
        <v>25</v>
      </c>
      <c r="E334" s="137" t="s">
        <v>257</v>
      </c>
      <c r="F334" s="235" t="s">
        <v>223</v>
      </c>
      <c r="G334" s="458"/>
    </row>
    <row r="335" spans="3:21" ht="12" customHeight="1">
      <c r="D335" s="250" t="s">
        <v>26</v>
      </c>
      <c r="E335" s="236">
        <v>2</v>
      </c>
      <c r="F335" s="237">
        <v>3</v>
      </c>
      <c r="G335" s="238">
        <v>4</v>
      </c>
    </row>
    <row r="336" spans="3:21">
      <c r="D336" s="232">
        <v>1</v>
      </c>
      <c r="E336" s="239" t="s">
        <v>259</v>
      </c>
      <c r="F336" s="258" t="str">
        <f>IF(form_up_date="","",form_up_date)</f>
        <v>05.07.2023</v>
      </c>
      <c r="G336" s="260" t="s">
        <v>260</v>
      </c>
    </row>
    <row r="337" spans="3:21" ht="45">
      <c r="D337" s="232" t="s">
        <v>271</v>
      </c>
      <c r="E337" s="239" t="s">
        <v>261</v>
      </c>
      <c r="F337" s="258" t="s">
        <v>1308</v>
      </c>
      <c r="G337" s="225" t="s">
        <v>333</v>
      </c>
    </row>
    <row r="338" spans="3:21" ht="22.5">
      <c r="D338" s="232" t="s">
        <v>272</v>
      </c>
      <c r="E338" s="239" t="s">
        <v>262</v>
      </c>
      <c r="F338" s="258" t="s">
        <v>398</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773</v>
      </c>
      <c r="G341" s="264" t="s">
        <v>268</v>
      </c>
    </row>
    <row r="342" spans="3:21" ht="56.25">
      <c r="D342" s="232" t="s">
        <v>275</v>
      </c>
      <c r="E342" s="242" t="s">
        <v>269</v>
      </c>
      <c r="F342" s="258" t="s">
        <v>1467</v>
      </c>
      <c r="G342" s="249" t="s">
        <v>332</v>
      </c>
    </row>
    <row r="343" spans="3:21" s="64" customFormat="1">
      <c r="D343" s="251"/>
      <c r="E343" s="219"/>
      <c r="F343" s="219"/>
      <c r="G343" s="219"/>
      <c r="U343" s="179"/>
    </row>
    <row r="344" spans="3:21" customFormat="1">
      <c r="C344" s="91">
        <v>50</v>
      </c>
      <c r="D344" s="459" t="s">
        <v>244</v>
      </c>
      <c r="E344" s="460"/>
      <c r="F344" s="460"/>
      <c r="G344" s="461"/>
      <c r="U344" s="183"/>
    </row>
    <row r="345" spans="3:21" ht="11.25" customHeight="1">
      <c r="D345" s="456" t="s">
        <v>233</v>
      </c>
      <c r="E345" s="456"/>
      <c r="F345" s="456"/>
      <c r="G345" s="457" t="s">
        <v>234</v>
      </c>
    </row>
    <row r="346" spans="3:21" ht="11.25" customHeight="1">
      <c r="D346" s="234" t="s">
        <v>25</v>
      </c>
      <c r="E346" s="137" t="s">
        <v>257</v>
      </c>
      <c r="F346" s="235" t="s">
        <v>223</v>
      </c>
      <c r="G346" s="458"/>
    </row>
    <row r="347" spans="3:21" ht="12" customHeight="1">
      <c r="D347" s="250" t="s">
        <v>26</v>
      </c>
      <c r="E347" s="236">
        <v>2</v>
      </c>
      <c r="F347" s="237">
        <v>3</v>
      </c>
      <c r="G347" s="238">
        <v>4</v>
      </c>
    </row>
    <row r="348" spans="3:21">
      <c r="D348" s="232">
        <v>1</v>
      </c>
      <c r="E348" s="239" t="s">
        <v>259</v>
      </c>
      <c r="F348" s="258" t="str">
        <f>IF(form_up_date="","",form_up_date)</f>
        <v>05.07.2023</v>
      </c>
      <c r="G348" s="260" t="s">
        <v>260</v>
      </c>
    </row>
    <row r="349" spans="3:21" ht="45">
      <c r="D349" s="232" t="s">
        <v>271</v>
      </c>
      <c r="E349" s="239" t="s">
        <v>261</v>
      </c>
      <c r="F349" s="258" t="s">
        <v>1309</v>
      </c>
      <c r="G349" s="225" t="s">
        <v>333</v>
      </c>
    </row>
    <row r="350" spans="3:21" ht="22.5">
      <c r="D350" s="232" t="s">
        <v>272</v>
      </c>
      <c r="E350" s="239" t="s">
        <v>262</v>
      </c>
      <c r="F350" s="258" t="s">
        <v>398</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773</v>
      </c>
      <c r="G353" s="264" t="s">
        <v>268</v>
      </c>
    </row>
    <row r="354" spans="3:21" ht="56.25">
      <c r="D354" s="232" t="s">
        <v>275</v>
      </c>
      <c r="E354" s="242" t="s">
        <v>269</v>
      </c>
      <c r="F354" s="258" t="s">
        <v>1467</v>
      </c>
      <c r="G354" s="249" t="s">
        <v>332</v>
      </c>
    </row>
    <row r="355" spans="3:21" s="64" customFormat="1">
      <c r="D355" s="251"/>
      <c r="E355" s="219"/>
      <c r="F355" s="219"/>
      <c r="G355" s="219"/>
      <c r="U355" s="179"/>
    </row>
    <row r="356" spans="3:21" customFormat="1">
      <c r="C356" s="91">
        <v>51</v>
      </c>
      <c r="D356" s="459" t="s">
        <v>244</v>
      </c>
      <c r="E356" s="460"/>
      <c r="F356" s="460"/>
      <c r="G356" s="461"/>
      <c r="U356" s="183"/>
    </row>
    <row r="357" spans="3:21" ht="11.25" customHeight="1">
      <c r="D357" s="456" t="s">
        <v>233</v>
      </c>
      <c r="E357" s="456"/>
      <c r="F357" s="456"/>
      <c r="G357" s="457" t="s">
        <v>234</v>
      </c>
    </row>
    <row r="358" spans="3:21" ht="11.25" customHeight="1">
      <c r="D358" s="234" t="s">
        <v>25</v>
      </c>
      <c r="E358" s="137" t="s">
        <v>257</v>
      </c>
      <c r="F358" s="235" t="s">
        <v>223</v>
      </c>
      <c r="G358" s="458"/>
    </row>
    <row r="359" spans="3:21" ht="12" customHeight="1">
      <c r="D359" s="250" t="s">
        <v>26</v>
      </c>
      <c r="E359" s="236">
        <v>2</v>
      </c>
      <c r="F359" s="237">
        <v>3</v>
      </c>
      <c r="G359" s="238">
        <v>4</v>
      </c>
    </row>
    <row r="360" spans="3:21">
      <c r="D360" s="232">
        <v>1</v>
      </c>
      <c r="E360" s="239" t="s">
        <v>259</v>
      </c>
      <c r="F360" s="258" t="str">
        <f>IF(form_up_date="","",form_up_date)</f>
        <v>05.07.2023</v>
      </c>
      <c r="G360" s="260" t="s">
        <v>260</v>
      </c>
    </row>
    <row r="361" spans="3:21" ht="45">
      <c r="D361" s="232" t="s">
        <v>271</v>
      </c>
      <c r="E361" s="239" t="s">
        <v>261</v>
      </c>
      <c r="F361" s="258" t="s">
        <v>1310</v>
      </c>
      <c r="G361" s="225" t="s">
        <v>333</v>
      </c>
    </row>
    <row r="362" spans="3:21" ht="22.5">
      <c r="D362" s="232" t="s">
        <v>272</v>
      </c>
      <c r="E362" s="239" t="s">
        <v>262</v>
      </c>
      <c r="F362" s="258" t="s">
        <v>398</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773</v>
      </c>
      <c r="G365" s="264" t="s">
        <v>268</v>
      </c>
    </row>
    <row r="366" spans="3:21" ht="56.25">
      <c r="D366" s="232" t="s">
        <v>275</v>
      </c>
      <c r="E366" s="242" t="s">
        <v>269</v>
      </c>
      <c r="F366" s="258" t="s">
        <v>1467</v>
      </c>
      <c r="G366" s="249" t="s">
        <v>332</v>
      </c>
    </row>
    <row r="367" spans="3:21" s="64" customFormat="1">
      <c r="D367" s="251"/>
      <c r="E367" s="219"/>
      <c r="F367" s="219"/>
      <c r="G367" s="219"/>
      <c r="U367" s="179"/>
    </row>
    <row r="368" spans="3:21" customFormat="1">
      <c r="C368" s="91">
        <v>52</v>
      </c>
      <c r="D368" s="459" t="s">
        <v>244</v>
      </c>
      <c r="E368" s="460"/>
      <c r="F368" s="460"/>
      <c r="G368" s="461"/>
      <c r="U368" s="183"/>
    </row>
    <row r="369" spans="3:21" ht="11.25" customHeight="1">
      <c r="D369" s="456" t="s">
        <v>233</v>
      </c>
      <c r="E369" s="456"/>
      <c r="F369" s="456"/>
      <c r="G369" s="457" t="s">
        <v>234</v>
      </c>
    </row>
    <row r="370" spans="3:21" ht="11.25" customHeight="1">
      <c r="D370" s="234" t="s">
        <v>25</v>
      </c>
      <c r="E370" s="137" t="s">
        <v>257</v>
      </c>
      <c r="F370" s="235" t="s">
        <v>223</v>
      </c>
      <c r="G370" s="458"/>
    </row>
    <row r="371" spans="3:21" ht="12" customHeight="1">
      <c r="D371" s="250" t="s">
        <v>26</v>
      </c>
      <c r="E371" s="236">
        <v>2</v>
      </c>
      <c r="F371" s="237">
        <v>3</v>
      </c>
      <c r="G371" s="238">
        <v>4</v>
      </c>
    </row>
    <row r="372" spans="3:21">
      <c r="D372" s="232">
        <v>1</v>
      </c>
      <c r="E372" s="239" t="s">
        <v>259</v>
      </c>
      <c r="F372" s="258" t="str">
        <f>IF(form_up_date="","",form_up_date)</f>
        <v>05.07.2023</v>
      </c>
      <c r="G372" s="260" t="s">
        <v>260</v>
      </c>
    </row>
    <row r="373" spans="3:21" ht="45">
      <c r="D373" s="232" t="s">
        <v>271</v>
      </c>
      <c r="E373" s="239" t="s">
        <v>261</v>
      </c>
      <c r="F373" s="258" t="s">
        <v>1311</v>
      </c>
      <c r="G373" s="225" t="s">
        <v>333</v>
      </c>
    </row>
    <row r="374" spans="3:21" ht="22.5">
      <c r="D374" s="232" t="s">
        <v>272</v>
      </c>
      <c r="E374" s="239" t="s">
        <v>262</v>
      </c>
      <c r="F374" s="258" t="s">
        <v>398</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773</v>
      </c>
      <c r="G377" s="264" t="s">
        <v>268</v>
      </c>
    </row>
    <row r="378" spans="3:21" ht="56.25">
      <c r="D378" s="232" t="s">
        <v>275</v>
      </c>
      <c r="E378" s="242" t="s">
        <v>269</v>
      </c>
      <c r="F378" s="258" t="s">
        <v>1467</v>
      </c>
      <c r="G378" s="249" t="s">
        <v>332</v>
      </c>
    </row>
    <row r="379" spans="3:21" s="64" customFormat="1">
      <c r="D379" s="251"/>
      <c r="E379" s="219"/>
      <c r="F379" s="219"/>
      <c r="G379" s="219"/>
      <c r="U379" s="179"/>
    </row>
    <row r="380" spans="3:21" customFormat="1">
      <c r="C380" s="91">
        <v>53</v>
      </c>
      <c r="D380" s="459" t="s">
        <v>244</v>
      </c>
      <c r="E380" s="460"/>
      <c r="F380" s="460"/>
      <c r="G380" s="461"/>
      <c r="U380" s="183"/>
    </row>
    <row r="381" spans="3:21" ht="11.25" customHeight="1">
      <c r="D381" s="456" t="s">
        <v>233</v>
      </c>
      <c r="E381" s="456"/>
      <c r="F381" s="456"/>
      <c r="G381" s="457" t="s">
        <v>234</v>
      </c>
    </row>
    <row r="382" spans="3:21" ht="11.25" customHeight="1">
      <c r="D382" s="234" t="s">
        <v>25</v>
      </c>
      <c r="E382" s="137" t="s">
        <v>257</v>
      </c>
      <c r="F382" s="235" t="s">
        <v>223</v>
      </c>
      <c r="G382" s="458"/>
    </row>
    <row r="383" spans="3:21" ht="12" customHeight="1">
      <c r="D383" s="250" t="s">
        <v>26</v>
      </c>
      <c r="E383" s="236">
        <v>2</v>
      </c>
      <c r="F383" s="237">
        <v>3</v>
      </c>
      <c r="G383" s="238">
        <v>4</v>
      </c>
    </row>
    <row r="384" spans="3:21">
      <c r="D384" s="232">
        <v>1</v>
      </c>
      <c r="E384" s="239" t="s">
        <v>259</v>
      </c>
      <c r="F384" s="258" t="str">
        <f>IF(form_up_date="","",form_up_date)</f>
        <v>05.07.2023</v>
      </c>
      <c r="G384" s="260" t="s">
        <v>260</v>
      </c>
    </row>
    <row r="385" spans="3:21" ht="45">
      <c r="D385" s="232" t="s">
        <v>271</v>
      </c>
      <c r="E385" s="239" t="s">
        <v>261</v>
      </c>
      <c r="F385" s="258" t="s">
        <v>1312</v>
      </c>
      <c r="G385" s="225" t="s">
        <v>333</v>
      </c>
    </row>
    <row r="386" spans="3:21" ht="22.5">
      <c r="D386" s="232" t="s">
        <v>272</v>
      </c>
      <c r="E386" s="239" t="s">
        <v>262</v>
      </c>
      <c r="F386" s="258" t="s">
        <v>398</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773</v>
      </c>
      <c r="G389" s="264" t="s">
        <v>268</v>
      </c>
    </row>
    <row r="390" spans="3:21" ht="56.25">
      <c r="D390" s="232" t="s">
        <v>275</v>
      </c>
      <c r="E390" s="242" t="s">
        <v>269</v>
      </c>
      <c r="F390" s="258" t="s">
        <v>1467</v>
      </c>
      <c r="G390" s="249" t="s">
        <v>332</v>
      </c>
    </row>
    <row r="391" spans="3:21" s="64" customFormat="1">
      <c r="D391" s="251"/>
      <c r="E391" s="219"/>
      <c r="F391" s="219"/>
      <c r="G391" s="219"/>
      <c r="U391" s="179"/>
    </row>
    <row r="392" spans="3:21" customFormat="1">
      <c r="C392" s="91">
        <v>54</v>
      </c>
      <c r="D392" s="459" t="s">
        <v>244</v>
      </c>
      <c r="E392" s="460"/>
      <c r="F392" s="460"/>
      <c r="G392" s="461"/>
      <c r="U392" s="183"/>
    </row>
    <row r="393" spans="3:21" ht="11.25" customHeight="1">
      <c r="D393" s="456" t="s">
        <v>233</v>
      </c>
      <c r="E393" s="456"/>
      <c r="F393" s="456"/>
      <c r="G393" s="457" t="s">
        <v>234</v>
      </c>
    </row>
    <row r="394" spans="3:21" ht="11.25" customHeight="1">
      <c r="D394" s="234" t="s">
        <v>25</v>
      </c>
      <c r="E394" s="137" t="s">
        <v>257</v>
      </c>
      <c r="F394" s="235" t="s">
        <v>223</v>
      </c>
      <c r="G394" s="458"/>
    </row>
    <row r="395" spans="3:21" ht="12" customHeight="1">
      <c r="D395" s="250" t="s">
        <v>26</v>
      </c>
      <c r="E395" s="236">
        <v>2</v>
      </c>
      <c r="F395" s="237">
        <v>3</v>
      </c>
      <c r="G395" s="238">
        <v>4</v>
      </c>
    </row>
    <row r="396" spans="3:21">
      <c r="D396" s="232">
        <v>1</v>
      </c>
      <c r="E396" s="239" t="s">
        <v>259</v>
      </c>
      <c r="F396" s="258" t="str">
        <f>IF(form_up_date="","",form_up_date)</f>
        <v>05.07.2023</v>
      </c>
      <c r="G396" s="260" t="s">
        <v>260</v>
      </c>
    </row>
    <row r="397" spans="3:21" ht="45">
      <c r="D397" s="232" t="s">
        <v>271</v>
      </c>
      <c r="E397" s="239" t="s">
        <v>261</v>
      </c>
      <c r="F397" s="258" t="s">
        <v>1313</v>
      </c>
      <c r="G397" s="225" t="s">
        <v>333</v>
      </c>
    </row>
    <row r="398" spans="3:21" ht="22.5">
      <c r="D398" s="232" t="s">
        <v>272</v>
      </c>
      <c r="E398" s="239" t="s">
        <v>262</v>
      </c>
      <c r="F398" s="258" t="s">
        <v>398</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773</v>
      </c>
      <c r="G401" s="264" t="s">
        <v>268</v>
      </c>
    </row>
    <row r="402" spans="3:21" ht="56.25">
      <c r="D402" s="232" t="s">
        <v>275</v>
      </c>
      <c r="E402" s="242" t="s">
        <v>269</v>
      </c>
      <c r="F402" s="258" t="s">
        <v>1467</v>
      </c>
      <c r="G402" s="249" t="s">
        <v>332</v>
      </c>
    </row>
    <row r="403" spans="3:21" s="64" customFormat="1">
      <c r="D403" s="251"/>
      <c r="E403" s="219"/>
      <c r="F403" s="219"/>
      <c r="G403" s="219"/>
      <c r="U403" s="179"/>
    </row>
    <row r="404" spans="3:21" customFormat="1">
      <c r="C404" s="91">
        <v>55</v>
      </c>
      <c r="D404" s="459" t="s">
        <v>244</v>
      </c>
      <c r="E404" s="460"/>
      <c r="F404" s="460"/>
      <c r="G404" s="461"/>
      <c r="U404" s="183"/>
    </row>
    <row r="405" spans="3:21" ht="11.25" customHeight="1">
      <c r="D405" s="456" t="s">
        <v>233</v>
      </c>
      <c r="E405" s="456"/>
      <c r="F405" s="456"/>
      <c r="G405" s="457" t="s">
        <v>234</v>
      </c>
    </row>
    <row r="406" spans="3:21" ht="11.25" customHeight="1">
      <c r="D406" s="234" t="s">
        <v>25</v>
      </c>
      <c r="E406" s="137" t="s">
        <v>257</v>
      </c>
      <c r="F406" s="235" t="s">
        <v>223</v>
      </c>
      <c r="G406" s="458"/>
    </row>
    <row r="407" spans="3:21" ht="12" customHeight="1">
      <c r="D407" s="250" t="s">
        <v>26</v>
      </c>
      <c r="E407" s="236">
        <v>2</v>
      </c>
      <c r="F407" s="237">
        <v>3</v>
      </c>
      <c r="G407" s="238">
        <v>4</v>
      </c>
    </row>
    <row r="408" spans="3:21">
      <c r="D408" s="232">
        <v>1</v>
      </c>
      <c r="E408" s="239" t="s">
        <v>259</v>
      </c>
      <c r="F408" s="258" t="str">
        <f>IF(form_up_date="","",form_up_date)</f>
        <v>05.07.2023</v>
      </c>
      <c r="G408" s="260" t="s">
        <v>260</v>
      </c>
    </row>
    <row r="409" spans="3:21" ht="45">
      <c r="D409" s="232" t="s">
        <v>271</v>
      </c>
      <c r="E409" s="239" t="s">
        <v>261</v>
      </c>
      <c r="F409" s="258" t="s">
        <v>1314</v>
      </c>
      <c r="G409" s="225" t="s">
        <v>333</v>
      </c>
    </row>
    <row r="410" spans="3:21" ht="22.5">
      <c r="D410" s="232" t="s">
        <v>272</v>
      </c>
      <c r="E410" s="239" t="s">
        <v>262</v>
      </c>
      <c r="F410" s="258" t="s">
        <v>398</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773</v>
      </c>
      <c r="G413" s="264" t="s">
        <v>268</v>
      </c>
    </row>
    <row r="414" spans="3:21" ht="56.25">
      <c r="D414" s="232" t="s">
        <v>275</v>
      </c>
      <c r="E414" s="242" t="s">
        <v>269</v>
      </c>
      <c r="F414" s="258" t="s">
        <v>1467</v>
      </c>
      <c r="G414" s="249" t="s">
        <v>332</v>
      </c>
    </row>
    <row r="415" spans="3:21" s="64" customFormat="1">
      <c r="D415" s="251"/>
      <c r="E415" s="219"/>
      <c r="F415" s="219"/>
      <c r="G415" s="219"/>
      <c r="U415" s="179"/>
    </row>
    <row r="416" spans="3:21" customFormat="1">
      <c r="C416" s="91">
        <v>56</v>
      </c>
      <c r="D416" s="459" t="s">
        <v>244</v>
      </c>
      <c r="E416" s="460"/>
      <c r="F416" s="460"/>
      <c r="G416" s="461"/>
      <c r="U416" s="183"/>
    </row>
    <row r="417" spans="3:21" ht="11.25" customHeight="1">
      <c r="D417" s="456" t="s">
        <v>233</v>
      </c>
      <c r="E417" s="456"/>
      <c r="F417" s="456"/>
      <c r="G417" s="457" t="s">
        <v>234</v>
      </c>
    </row>
    <row r="418" spans="3:21" ht="11.25" customHeight="1">
      <c r="D418" s="234" t="s">
        <v>25</v>
      </c>
      <c r="E418" s="137" t="s">
        <v>257</v>
      </c>
      <c r="F418" s="235" t="s">
        <v>223</v>
      </c>
      <c r="G418" s="458"/>
    </row>
    <row r="419" spans="3:21" ht="12" customHeight="1">
      <c r="D419" s="250" t="s">
        <v>26</v>
      </c>
      <c r="E419" s="236">
        <v>2</v>
      </c>
      <c r="F419" s="237">
        <v>3</v>
      </c>
      <c r="G419" s="238">
        <v>4</v>
      </c>
    </row>
    <row r="420" spans="3:21">
      <c r="D420" s="232">
        <v>1</v>
      </c>
      <c r="E420" s="239" t="s">
        <v>259</v>
      </c>
      <c r="F420" s="258" t="str">
        <f>IF(form_up_date="","",form_up_date)</f>
        <v>05.07.2023</v>
      </c>
      <c r="G420" s="260" t="s">
        <v>260</v>
      </c>
    </row>
    <row r="421" spans="3:21" ht="45">
      <c r="D421" s="232" t="s">
        <v>271</v>
      </c>
      <c r="E421" s="239" t="s">
        <v>261</v>
      </c>
      <c r="F421" s="258" t="s">
        <v>1315</v>
      </c>
      <c r="G421" s="225" t="s">
        <v>333</v>
      </c>
    </row>
    <row r="422" spans="3:21" ht="22.5">
      <c r="D422" s="232" t="s">
        <v>272</v>
      </c>
      <c r="E422" s="239" t="s">
        <v>262</v>
      </c>
      <c r="F422" s="258" t="s">
        <v>398</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773</v>
      </c>
      <c r="G425" s="264" t="s">
        <v>268</v>
      </c>
    </row>
    <row r="426" spans="3:21" ht="56.25">
      <c r="D426" s="232" t="s">
        <v>275</v>
      </c>
      <c r="E426" s="242" t="s">
        <v>269</v>
      </c>
      <c r="F426" s="258" t="s">
        <v>1467</v>
      </c>
      <c r="G426" s="249" t="s">
        <v>332</v>
      </c>
    </row>
    <row r="427" spans="3:21" s="64" customFormat="1">
      <c r="D427" s="251"/>
      <c r="E427" s="219"/>
      <c r="F427" s="219"/>
      <c r="G427" s="219"/>
      <c r="U427" s="179"/>
    </row>
    <row r="428" spans="3:21" customFormat="1">
      <c r="C428" s="91">
        <v>57</v>
      </c>
      <c r="D428" s="459" t="s">
        <v>244</v>
      </c>
      <c r="E428" s="460"/>
      <c r="F428" s="460"/>
      <c r="G428" s="461"/>
      <c r="U428" s="183"/>
    </row>
    <row r="429" spans="3:21" ht="11.25" customHeight="1">
      <c r="D429" s="456" t="s">
        <v>233</v>
      </c>
      <c r="E429" s="456"/>
      <c r="F429" s="456"/>
      <c r="G429" s="457" t="s">
        <v>234</v>
      </c>
    </row>
    <row r="430" spans="3:21" ht="11.25" customHeight="1">
      <c r="D430" s="234" t="s">
        <v>25</v>
      </c>
      <c r="E430" s="137" t="s">
        <v>257</v>
      </c>
      <c r="F430" s="235" t="s">
        <v>223</v>
      </c>
      <c r="G430" s="458"/>
    </row>
    <row r="431" spans="3:21" ht="12" customHeight="1">
      <c r="D431" s="250" t="s">
        <v>26</v>
      </c>
      <c r="E431" s="236">
        <v>2</v>
      </c>
      <c r="F431" s="237">
        <v>3</v>
      </c>
      <c r="G431" s="238">
        <v>4</v>
      </c>
    </row>
    <row r="432" spans="3:21">
      <c r="D432" s="232">
        <v>1</v>
      </c>
      <c r="E432" s="239" t="s">
        <v>259</v>
      </c>
      <c r="F432" s="258" t="str">
        <f>IF(form_up_date="","",form_up_date)</f>
        <v>05.07.2023</v>
      </c>
      <c r="G432" s="260" t="s">
        <v>260</v>
      </c>
    </row>
    <row r="433" spans="3:21" ht="45">
      <c r="D433" s="232" t="s">
        <v>271</v>
      </c>
      <c r="E433" s="239" t="s">
        <v>261</v>
      </c>
      <c r="F433" s="258" t="s">
        <v>1316</v>
      </c>
      <c r="G433" s="225" t="s">
        <v>333</v>
      </c>
    </row>
    <row r="434" spans="3:21" ht="22.5">
      <c r="D434" s="232" t="s">
        <v>272</v>
      </c>
      <c r="E434" s="239" t="s">
        <v>262</v>
      </c>
      <c r="F434" s="258" t="s">
        <v>398</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773</v>
      </c>
      <c r="G437" s="264" t="s">
        <v>268</v>
      </c>
    </row>
    <row r="438" spans="3:21" ht="56.25">
      <c r="D438" s="232" t="s">
        <v>275</v>
      </c>
      <c r="E438" s="242" t="s">
        <v>269</v>
      </c>
      <c r="F438" s="258" t="s">
        <v>1467</v>
      </c>
      <c r="G438" s="249" t="s">
        <v>332</v>
      </c>
    </row>
    <row r="439" spans="3:21" s="64" customFormat="1">
      <c r="D439" s="251"/>
      <c r="E439" s="219"/>
      <c r="F439" s="219"/>
      <c r="G439" s="219"/>
      <c r="U439" s="179"/>
    </row>
    <row r="440" spans="3:21" customFormat="1">
      <c r="C440" s="91">
        <v>58</v>
      </c>
      <c r="D440" s="459" t="s">
        <v>244</v>
      </c>
      <c r="E440" s="460"/>
      <c r="F440" s="460"/>
      <c r="G440" s="461"/>
      <c r="U440" s="183"/>
    </row>
    <row r="441" spans="3:21" ht="11.25" customHeight="1">
      <c r="D441" s="456" t="s">
        <v>233</v>
      </c>
      <c r="E441" s="456"/>
      <c r="F441" s="456"/>
      <c r="G441" s="457" t="s">
        <v>234</v>
      </c>
    </row>
    <row r="442" spans="3:21" ht="11.25" customHeight="1">
      <c r="D442" s="234" t="s">
        <v>25</v>
      </c>
      <c r="E442" s="137" t="s">
        <v>257</v>
      </c>
      <c r="F442" s="235" t="s">
        <v>223</v>
      </c>
      <c r="G442" s="458"/>
    </row>
    <row r="443" spans="3:21" ht="12" customHeight="1">
      <c r="D443" s="250" t="s">
        <v>26</v>
      </c>
      <c r="E443" s="236">
        <v>2</v>
      </c>
      <c r="F443" s="237">
        <v>3</v>
      </c>
      <c r="G443" s="238">
        <v>4</v>
      </c>
    </row>
    <row r="444" spans="3:21">
      <c r="D444" s="232">
        <v>1</v>
      </c>
      <c r="E444" s="239" t="s">
        <v>259</v>
      </c>
      <c r="F444" s="258" t="str">
        <f>IF(form_up_date="","",form_up_date)</f>
        <v>05.07.2023</v>
      </c>
      <c r="G444" s="260" t="s">
        <v>260</v>
      </c>
    </row>
    <row r="445" spans="3:21" ht="45">
      <c r="D445" s="232" t="s">
        <v>271</v>
      </c>
      <c r="E445" s="239" t="s">
        <v>261</v>
      </c>
      <c r="F445" s="258" t="s">
        <v>1317</v>
      </c>
      <c r="G445" s="225" t="s">
        <v>333</v>
      </c>
    </row>
    <row r="446" spans="3:21" ht="22.5">
      <c r="D446" s="232" t="s">
        <v>272</v>
      </c>
      <c r="E446" s="239" t="s">
        <v>262</v>
      </c>
      <c r="F446" s="258" t="s">
        <v>398</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773</v>
      </c>
      <c r="G449" s="264" t="s">
        <v>268</v>
      </c>
    </row>
    <row r="450" spans="3:21" ht="56.25">
      <c r="D450" s="232" t="s">
        <v>275</v>
      </c>
      <c r="E450" s="242" t="s">
        <v>269</v>
      </c>
      <c r="F450" s="258" t="s">
        <v>1467</v>
      </c>
      <c r="G450" s="249" t="s">
        <v>332</v>
      </c>
    </row>
    <row r="451" spans="3:21" s="64" customFormat="1">
      <c r="D451" s="251"/>
      <c r="E451" s="219"/>
      <c r="F451" s="219"/>
      <c r="G451" s="219"/>
      <c r="U451" s="179"/>
    </row>
    <row r="452" spans="3:21" customFormat="1">
      <c r="C452" s="91">
        <v>59</v>
      </c>
      <c r="D452" s="459" t="s">
        <v>244</v>
      </c>
      <c r="E452" s="460"/>
      <c r="F452" s="460"/>
      <c r="G452" s="461"/>
      <c r="U452" s="183"/>
    </row>
    <row r="453" spans="3:21" ht="11.25" customHeight="1">
      <c r="D453" s="456" t="s">
        <v>233</v>
      </c>
      <c r="E453" s="456"/>
      <c r="F453" s="456"/>
      <c r="G453" s="457" t="s">
        <v>234</v>
      </c>
    </row>
    <row r="454" spans="3:21" ht="11.25" customHeight="1">
      <c r="D454" s="234" t="s">
        <v>25</v>
      </c>
      <c r="E454" s="137" t="s">
        <v>257</v>
      </c>
      <c r="F454" s="235" t="s">
        <v>223</v>
      </c>
      <c r="G454" s="458"/>
    </row>
    <row r="455" spans="3:21" ht="12" customHeight="1">
      <c r="D455" s="250" t="s">
        <v>26</v>
      </c>
      <c r="E455" s="236">
        <v>2</v>
      </c>
      <c r="F455" s="237">
        <v>3</v>
      </c>
      <c r="G455" s="238">
        <v>4</v>
      </c>
    </row>
    <row r="456" spans="3:21">
      <c r="D456" s="232">
        <v>1</v>
      </c>
      <c r="E456" s="239" t="s">
        <v>259</v>
      </c>
      <c r="F456" s="258" t="str">
        <f>IF(form_up_date="","",form_up_date)</f>
        <v>05.07.2023</v>
      </c>
      <c r="G456" s="260" t="s">
        <v>260</v>
      </c>
    </row>
    <row r="457" spans="3:21" ht="45">
      <c r="D457" s="232" t="s">
        <v>271</v>
      </c>
      <c r="E457" s="239" t="s">
        <v>261</v>
      </c>
      <c r="F457" s="258" t="s">
        <v>1318</v>
      </c>
      <c r="G457" s="225" t="s">
        <v>333</v>
      </c>
    </row>
    <row r="458" spans="3:21" ht="22.5">
      <c r="D458" s="232" t="s">
        <v>272</v>
      </c>
      <c r="E458" s="239" t="s">
        <v>262</v>
      </c>
      <c r="F458" s="258" t="s">
        <v>398</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773</v>
      </c>
      <c r="G461" s="264" t="s">
        <v>268</v>
      </c>
    </row>
    <row r="462" spans="3:21" ht="56.25">
      <c r="D462" s="232" t="s">
        <v>275</v>
      </c>
      <c r="E462" s="242" t="s">
        <v>269</v>
      </c>
      <c r="F462" s="258" t="s">
        <v>1467</v>
      </c>
      <c r="G462" s="249" t="s">
        <v>332</v>
      </c>
    </row>
    <row r="463" spans="3:21" s="64" customFormat="1">
      <c r="D463" s="251"/>
      <c r="E463" s="219"/>
      <c r="F463" s="219"/>
      <c r="G463" s="219"/>
      <c r="U463" s="179"/>
    </row>
    <row r="464" spans="3:21" customFormat="1">
      <c r="C464" s="91">
        <v>60</v>
      </c>
      <c r="D464" s="459" t="s">
        <v>244</v>
      </c>
      <c r="E464" s="460"/>
      <c r="F464" s="460"/>
      <c r="G464" s="461"/>
      <c r="U464" s="183"/>
    </row>
    <row r="465" spans="3:21" ht="11.25" customHeight="1">
      <c r="D465" s="456" t="s">
        <v>233</v>
      </c>
      <c r="E465" s="456"/>
      <c r="F465" s="456"/>
      <c r="G465" s="457" t="s">
        <v>234</v>
      </c>
    </row>
    <row r="466" spans="3:21" ht="11.25" customHeight="1">
      <c r="D466" s="234" t="s">
        <v>25</v>
      </c>
      <c r="E466" s="137" t="s">
        <v>257</v>
      </c>
      <c r="F466" s="235" t="s">
        <v>223</v>
      </c>
      <c r="G466" s="458"/>
    </row>
    <row r="467" spans="3:21" ht="12" customHeight="1">
      <c r="D467" s="250" t="s">
        <v>26</v>
      </c>
      <c r="E467" s="236">
        <v>2</v>
      </c>
      <c r="F467" s="237">
        <v>3</v>
      </c>
      <c r="G467" s="238">
        <v>4</v>
      </c>
    </row>
    <row r="468" spans="3:21">
      <c r="D468" s="232">
        <v>1</v>
      </c>
      <c r="E468" s="239" t="s">
        <v>259</v>
      </c>
      <c r="F468" s="258" t="str">
        <f>IF(form_up_date="","",form_up_date)</f>
        <v>05.07.2023</v>
      </c>
      <c r="G468" s="260" t="s">
        <v>260</v>
      </c>
    </row>
    <row r="469" spans="3:21" ht="45">
      <c r="D469" s="232" t="s">
        <v>271</v>
      </c>
      <c r="E469" s="239" t="s">
        <v>261</v>
      </c>
      <c r="F469" s="258" t="s">
        <v>1319</v>
      </c>
      <c r="G469" s="225" t="s">
        <v>333</v>
      </c>
    </row>
    <row r="470" spans="3:21" ht="22.5">
      <c r="D470" s="232" t="s">
        <v>272</v>
      </c>
      <c r="E470" s="239" t="s">
        <v>262</v>
      </c>
      <c r="F470" s="258" t="s">
        <v>398</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773</v>
      </c>
      <c r="G473" s="264" t="s">
        <v>268</v>
      </c>
    </row>
    <row r="474" spans="3:21" ht="56.25">
      <c r="D474" s="232" t="s">
        <v>275</v>
      </c>
      <c r="E474" s="242" t="s">
        <v>269</v>
      </c>
      <c r="F474" s="258" t="s">
        <v>1467</v>
      </c>
      <c r="G474" s="249" t="s">
        <v>332</v>
      </c>
    </row>
    <row r="475" spans="3:21" s="64" customFormat="1">
      <c r="D475" s="251"/>
      <c r="E475" s="219"/>
      <c r="F475" s="219"/>
      <c r="G475" s="219"/>
      <c r="U475" s="179"/>
    </row>
    <row r="476" spans="3:21" customFormat="1">
      <c r="C476" s="91">
        <v>61</v>
      </c>
      <c r="D476" s="459" t="s">
        <v>244</v>
      </c>
      <c r="E476" s="460"/>
      <c r="F476" s="460"/>
      <c r="G476" s="461"/>
      <c r="U476" s="183"/>
    </row>
    <row r="477" spans="3:21" ht="11.25" customHeight="1">
      <c r="D477" s="456" t="s">
        <v>233</v>
      </c>
      <c r="E477" s="456"/>
      <c r="F477" s="456"/>
      <c r="G477" s="457" t="s">
        <v>234</v>
      </c>
    </row>
    <row r="478" spans="3:21" ht="11.25" customHeight="1">
      <c r="D478" s="234" t="s">
        <v>25</v>
      </c>
      <c r="E478" s="137" t="s">
        <v>257</v>
      </c>
      <c r="F478" s="235" t="s">
        <v>223</v>
      </c>
      <c r="G478" s="458"/>
    </row>
    <row r="479" spans="3:21" ht="12" customHeight="1">
      <c r="D479" s="250" t="s">
        <v>26</v>
      </c>
      <c r="E479" s="236">
        <v>2</v>
      </c>
      <c r="F479" s="237">
        <v>3</v>
      </c>
      <c r="G479" s="238">
        <v>4</v>
      </c>
    </row>
    <row r="480" spans="3:21">
      <c r="D480" s="232">
        <v>1</v>
      </c>
      <c r="E480" s="239" t="s">
        <v>259</v>
      </c>
      <c r="F480" s="258" t="str">
        <f>IF(form_up_date="","",form_up_date)</f>
        <v>05.07.2023</v>
      </c>
      <c r="G480" s="260" t="s">
        <v>260</v>
      </c>
    </row>
    <row r="481" spans="3:21" ht="45">
      <c r="D481" s="232" t="s">
        <v>271</v>
      </c>
      <c r="E481" s="239" t="s">
        <v>261</v>
      </c>
      <c r="F481" s="258" t="s">
        <v>1320</v>
      </c>
      <c r="G481" s="225" t="s">
        <v>333</v>
      </c>
    </row>
    <row r="482" spans="3:21" ht="22.5">
      <c r="D482" s="232" t="s">
        <v>272</v>
      </c>
      <c r="E482" s="239" t="s">
        <v>262</v>
      </c>
      <c r="F482" s="258" t="s">
        <v>398</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773</v>
      </c>
      <c r="G485" s="264" t="s">
        <v>268</v>
      </c>
    </row>
    <row r="486" spans="3:21" ht="56.25">
      <c r="D486" s="232" t="s">
        <v>275</v>
      </c>
      <c r="E486" s="242" t="s">
        <v>269</v>
      </c>
      <c r="F486" s="258" t="s">
        <v>1467</v>
      </c>
      <c r="G486" s="249" t="s">
        <v>332</v>
      </c>
    </row>
    <row r="487" spans="3:21" s="64" customFormat="1">
      <c r="D487" s="251"/>
      <c r="E487" s="219"/>
      <c r="F487" s="219"/>
      <c r="G487" s="219"/>
      <c r="U487" s="179"/>
    </row>
    <row r="488" spans="3:21" customFormat="1">
      <c r="C488" s="91">
        <v>62</v>
      </c>
      <c r="D488" s="459" t="s">
        <v>244</v>
      </c>
      <c r="E488" s="460"/>
      <c r="F488" s="460"/>
      <c r="G488" s="461"/>
      <c r="U488" s="183"/>
    </row>
    <row r="489" spans="3:21" ht="11.25" customHeight="1">
      <c r="D489" s="456" t="s">
        <v>233</v>
      </c>
      <c r="E489" s="456"/>
      <c r="F489" s="456"/>
      <c r="G489" s="457" t="s">
        <v>234</v>
      </c>
    </row>
    <row r="490" spans="3:21" ht="11.25" customHeight="1">
      <c r="D490" s="234" t="s">
        <v>25</v>
      </c>
      <c r="E490" s="137" t="s">
        <v>257</v>
      </c>
      <c r="F490" s="235" t="s">
        <v>223</v>
      </c>
      <c r="G490" s="458"/>
    </row>
    <row r="491" spans="3:21" ht="12" customHeight="1">
      <c r="D491" s="250" t="s">
        <v>26</v>
      </c>
      <c r="E491" s="236">
        <v>2</v>
      </c>
      <c r="F491" s="237">
        <v>3</v>
      </c>
      <c r="G491" s="238">
        <v>4</v>
      </c>
    </row>
    <row r="492" spans="3:21">
      <c r="D492" s="232">
        <v>1</v>
      </c>
      <c r="E492" s="239" t="s">
        <v>259</v>
      </c>
      <c r="F492" s="258" t="str">
        <f>IF(form_up_date="","",form_up_date)</f>
        <v>05.07.2023</v>
      </c>
      <c r="G492" s="260" t="s">
        <v>260</v>
      </c>
    </row>
    <row r="493" spans="3:21" ht="45">
      <c r="D493" s="232" t="s">
        <v>271</v>
      </c>
      <c r="E493" s="239" t="s">
        <v>261</v>
      </c>
      <c r="F493" s="258" t="s">
        <v>1321</v>
      </c>
      <c r="G493" s="225" t="s">
        <v>333</v>
      </c>
    </row>
    <row r="494" spans="3:21" ht="22.5">
      <c r="D494" s="232" t="s">
        <v>272</v>
      </c>
      <c r="E494" s="239" t="s">
        <v>262</v>
      </c>
      <c r="F494" s="258" t="s">
        <v>398</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773</v>
      </c>
      <c r="G497" s="264" t="s">
        <v>268</v>
      </c>
    </row>
    <row r="498" spans="3:21" ht="56.25">
      <c r="D498" s="232" t="s">
        <v>275</v>
      </c>
      <c r="E498" s="242" t="s">
        <v>269</v>
      </c>
      <c r="F498" s="258" t="s">
        <v>1467</v>
      </c>
      <c r="G498" s="249" t="s">
        <v>332</v>
      </c>
    </row>
    <row r="499" spans="3:21" s="64" customFormat="1">
      <c r="D499" s="251"/>
      <c r="E499" s="219"/>
      <c r="F499" s="219"/>
      <c r="G499" s="219"/>
      <c r="U499" s="179"/>
    </row>
    <row r="500" spans="3:21" customFormat="1">
      <c r="C500" s="91">
        <v>63</v>
      </c>
      <c r="D500" s="459" t="s">
        <v>244</v>
      </c>
      <c r="E500" s="460"/>
      <c r="F500" s="460"/>
      <c r="G500" s="461"/>
      <c r="U500" s="183"/>
    </row>
    <row r="501" spans="3:21" ht="11.25" customHeight="1">
      <c r="D501" s="456" t="s">
        <v>233</v>
      </c>
      <c r="E501" s="456"/>
      <c r="F501" s="456"/>
      <c r="G501" s="457" t="s">
        <v>234</v>
      </c>
    </row>
    <row r="502" spans="3:21" ht="11.25" customHeight="1">
      <c r="D502" s="234" t="s">
        <v>25</v>
      </c>
      <c r="E502" s="137" t="s">
        <v>257</v>
      </c>
      <c r="F502" s="235" t="s">
        <v>223</v>
      </c>
      <c r="G502" s="458"/>
    </row>
    <row r="503" spans="3:21" ht="12" customHeight="1">
      <c r="D503" s="250" t="s">
        <v>26</v>
      </c>
      <c r="E503" s="236">
        <v>2</v>
      </c>
      <c r="F503" s="237">
        <v>3</v>
      </c>
      <c r="G503" s="238">
        <v>4</v>
      </c>
    </row>
    <row r="504" spans="3:21">
      <c r="D504" s="232">
        <v>1</v>
      </c>
      <c r="E504" s="239" t="s">
        <v>259</v>
      </c>
      <c r="F504" s="258" t="str">
        <f>IF(form_up_date="","",form_up_date)</f>
        <v>05.07.2023</v>
      </c>
      <c r="G504" s="260" t="s">
        <v>260</v>
      </c>
    </row>
    <row r="505" spans="3:21" ht="45">
      <c r="D505" s="232" t="s">
        <v>271</v>
      </c>
      <c r="E505" s="239" t="s">
        <v>261</v>
      </c>
      <c r="F505" s="258" t="s">
        <v>1322</v>
      </c>
      <c r="G505" s="225" t="s">
        <v>333</v>
      </c>
    </row>
    <row r="506" spans="3:21" ht="22.5">
      <c r="D506" s="232" t="s">
        <v>272</v>
      </c>
      <c r="E506" s="239" t="s">
        <v>262</v>
      </c>
      <c r="F506" s="258" t="s">
        <v>398</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773</v>
      </c>
      <c r="G509" s="264" t="s">
        <v>268</v>
      </c>
    </row>
    <row r="510" spans="3:21" ht="56.25">
      <c r="D510" s="232" t="s">
        <v>275</v>
      </c>
      <c r="E510" s="242" t="s">
        <v>269</v>
      </c>
      <c r="F510" s="258" t="s">
        <v>1467</v>
      </c>
      <c r="G510" s="249" t="s">
        <v>332</v>
      </c>
    </row>
    <row r="511" spans="3:21" s="64" customFormat="1">
      <c r="D511" s="251"/>
      <c r="E511" s="219"/>
      <c r="F511" s="219"/>
      <c r="G511" s="219"/>
      <c r="U511" s="179"/>
    </row>
    <row r="512" spans="3:21" customFormat="1">
      <c r="C512" s="91">
        <v>64</v>
      </c>
      <c r="D512" s="459" t="s">
        <v>244</v>
      </c>
      <c r="E512" s="460"/>
      <c r="F512" s="460"/>
      <c r="G512" s="461"/>
      <c r="U512" s="183"/>
    </row>
    <row r="513" spans="3:21" ht="11.25" customHeight="1">
      <c r="D513" s="456" t="s">
        <v>233</v>
      </c>
      <c r="E513" s="456"/>
      <c r="F513" s="456"/>
      <c r="G513" s="457" t="s">
        <v>234</v>
      </c>
    </row>
    <row r="514" spans="3:21" ht="11.25" customHeight="1">
      <c r="D514" s="234" t="s">
        <v>25</v>
      </c>
      <c r="E514" s="137" t="s">
        <v>257</v>
      </c>
      <c r="F514" s="235" t="s">
        <v>223</v>
      </c>
      <c r="G514" s="458"/>
    </row>
    <row r="515" spans="3:21" ht="12" customHeight="1">
      <c r="D515" s="250" t="s">
        <v>26</v>
      </c>
      <c r="E515" s="236">
        <v>2</v>
      </c>
      <c r="F515" s="237">
        <v>3</v>
      </c>
      <c r="G515" s="238">
        <v>4</v>
      </c>
    </row>
    <row r="516" spans="3:21">
      <c r="D516" s="232">
        <v>1</v>
      </c>
      <c r="E516" s="239" t="s">
        <v>259</v>
      </c>
      <c r="F516" s="258" t="str">
        <f>IF(form_up_date="","",form_up_date)</f>
        <v>05.07.2023</v>
      </c>
      <c r="G516" s="260" t="s">
        <v>260</v>
      </c>
    </row>
    <row r="517" spans="3:21" ht="45">
      <c r="D517" s="232" t="s">
        <v>271</v>
      </c>
      <c r="E517" s="239" t="s">
        <v>261</v>
      </c>
      <c r="F517" s="258" t="s">
        <v>1323</v>
      </c>
      <c r="G517" s="225" t="s">
        <v>333</v>
      </c>
    </row>
    <row r="518" spans="3:21" ht="22.5">
      <c r="D518" s="232" t="s">
        <v>272</v>
      </c>
      <c r="E518" s="239" t="s">
        <v>262</v>
      </c>
      <c r="F518" s="258" t="s">
        <v>398</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773</v>
      </c>
      <c r="G521" s="264" t="s">
        <v>268</v>
      </c>
    </row>
    <row r="522" spans="3:21" ht="56.25">
      <c r="D522" s="232" t="s">
        <v>275</v>
      </c>
      <c r="E522" s="242" t="s">
        <v>269</v>
      </c>
      <c r="F522" s="258" t="s">
        <v>1467</v>
      </c>
      <c r="G522" s="249" t="s">
        <v>332</v>
      </c>
    </row>
    <row r="523" spans="3:21" s="64" customFormat="1">
      <c r="D523" s="251"/>
      <c r="E523" s="219"/>
      <c r="F523" s="219"/>
      <c r="G523" s="219"/>
      <c r="U523" s="179"/>
    </row>
    <row r="524" spans="3:21" customFormat="1">
      <c r="C524" s="91">
        <v>65</v>
      </c>
      <c r="D524" s="459" t="s">
        <v>244</v>
      </c>
      <c r="E524" s="460"/>
      <c r="F524" s="460"/>
      <c r="G524" s="461"/>
      <c r="U524" s="183"/>
    </row>
    <row r="525" spans="3:21" ht="11.25" customHeight="1">
      <c r="D525" s="456" t="s">
        <v>233</v>
      </c>
      <c r="E525" s="456"/>
      <c r="F525" s="456"/>
      <c r="G525" s="457" t="s">
        <v>234</v>
      </c>
    </row>
    <row r="526" spans="3:21" ht="11.25" customHeight="1">
      <c r="D526" s="234" t="s">
        <v>25</v>
      </c>
      <c r="E526" s="137" t="s">
        <v>257</v>
      </c>
      <c r="F526" s="235" t="s">
        <v>223</v>
      </c>
      <c r="G526" s="458"/>
    </row>
    <row r="527" spans="3:21" ht="12" customHeight="1">
      <c r="D527" s="250" t="s">
        <v>26</v>
      </c>
      <c r="E527" s="236">
        <v>2</v>
      </c>
      <c r="F527" s="237">
        <v>3</v>
      </c>
      <c r="G527" s="238">
        <v>4</v>
      </c>
    </row>
    <row r="528" spans="3:21">
      <c r="D528" s="232">
        <v>1</v>
      </c>
      <c r="E528" s="239" t="s">
        <v>259</v>
      </c>
      <c r="F528" s="258" t="str">
        <f>IF(form_up_date="","",form_up_date)</f>
        <v>05.07.2023</v>
      </c>
      <c r="G528" s="260" t="s">
        <v>260</v>
      </c>
    </row>
    <row r="529" spans="3:21" ht="45">
      <c r="D529" s="232" t="s">
        <v>271</v>
      </c>
      <c r="E529" s="239" t="s">
        <v>261</v>
      </c>
      <c r="F529" s="258" t="s">
        <v>1324</v>
      </c>
      <c r="G529" s="225" t="s">
        <v>333</v>
      </c>
    </row>
    <row r="530" spans="3:21" ht="22.5">
      <c r="D530" s="232" t="s">
        <v>272</v>
      </c>
      <c r="E530" s="239" t="s">
        <v>262</v>
      </c>
      <c r="F530" s="258" t="s">
        <v>398</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773</v>
      </c>
      <c r="G533" s="264" t="s">
        <v>268</v>
      </c>
    </row>
    <row r="534" spans="3:21" ht="56.25">
      <c r="D534" s="232" t="s">
        <v>275</v>
      </c>
      <c r="E534" s="242" t="s">
        <v>269</v>
      </c>
      <c r="F534" s="258" t="s">
        <v>1467</v>
      </c>
      <c r="G534" s="249" t="s">
        <v>332</v>
      </c>
    </row>
    <row r="535" spans="3:21" s="64" customFormat="1">
      <c r="D535" s="251"/>
      <c r="E535" s="219"/>
      <c r="F535" s="219"/>
      <c r="G535" s="219"/>
      <c r="U535" s="179"/>
    </row>
    <row r="536" spans="3:21" customFormat="1">
      <c r="C536" s="91">
        <v>66</v>
      </c>
      <c r="D536" s="459" t="s">
        <v>244</v>
      </c>
      <c r="E536" s="460"/>
      <c r="F536" s="460"/>
      <c r="G536" s="461"/>
      <c r="U536" s="183"/>
    </row>
    <row r="537" spans="3:21" ht="11.25" customHeight="1">
      <c r="D537" s="456" t="s">
        <v>233</v>
      </c>
      <c r="E537" s="456"/>
      <c r="F537" s="456"/>
      <c r="G537" s="457" t="s">
        <v>234</v>
      </c>
    </row>
    <row r="538" spans="3:21" ht="11.25" customHeight="1">
      <c r="D538" s="234" t="s">
        <v>25</v>
      </c>
      <c r="E538" s="137" t="s">
        <v>257</v>
      </c>
      <c r="F538" s="235" t="s">
        <v>223</v>
      </c>
      <c r="G538" s="458"/>
    </row>
    <row r="539" spans="3:21" ht="12" customHeight="1">
      <c r="D539" s="250" t="s">
        <v>26</v>
      </c>
      <c r="E539" s="236">
        <v>2</v>
      </c>
      <c r="F539" s="237">
        <v>3</v>
      </c>
      <c r="G539" s="238">
        <v>4</v>
      </c>
    </row>
    <row r="540" spans="3:21">
      <c r="D540" s="232">
        <v>1</v>
      </c>
      <c r="E540" s="239" t="s">
        <v>259</v>
      </c>
      <c r="F540" s="258" t="str">
        <f>IF(form_up_date="","",form_up_date)</f>
        <v>05.07.2023</v>
      </c>
      <c r="G540" s="260" t="s">
        <v>260</v>
      </c>
    </row>
    <row r="541" spans="3:21" ht="45">
      <c r="D541" s="232" t="s">
        <v>271</v>
      </c>
      <c r="E541" s="239" t="s">
        <v>261</v>
      </c>
      <c r="F541" s="258" t="s">
        <v>1325</v>
      </c>
      <c r="G541" s="225" t="s">
        <v>333</v>
      </c>
    </row>
    <row r="542" spans="3:21" ht="22.5">
      <c r="D542" s="232" t="s">
        <v>272</v>
      </c>
      <c r="E542" s="239" t="s">
        <v>262</v>
      </c>
      <c r="F542" s="258" t="s">
        <v>398</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773</v>
      </c>
      <c r="G545" s="264" t="s">
        <v>268</v>
      </c>
    </row>
    <row r="546" spans="3:21" ht="56.25">
      <c r="D546" s="232" t="s">
        <v>275</v>
      </c>
      <c r="E546" s="242" t="s">
        <v>269</v>
      </c>
      <c r="F546" s="258" t="s">
        <v>1467</v>
      </c>
      <c r="G546" s="249" t="s">
        <v>332</v>
      </c>
    </row>
    <row r="547" spans="3:21" s="64" customFormat="1">
      <c r="D547" s="251"/>
      <c r="E547" s="219"/>
      <c r="F547" s="219"/>
      <c r="G547" s="219"/>
      <c r="U547" s="179"/>
    </row>
    <row r="548" spans="3:21" customFormat="1">
      <c r="C548" s="91">
        <v>67</v>
      </c>
      <c r="D548" s="459" t="s">
        <v>244</v>
      </c>
      <c r="E548" s="460"/>
      <c r="F548" s="460"/>
      <c r="G548" s="461"/>
      <c r="U548" s="183"/>
    </row>
    <row r="549" spans="3:21" ht="11.25" customHeight="1">
      <c r="D549" s="456" t="s">
        <v>233</v>
      </c>
      <c r="E549" s="456"/>
      <c r="F549" s="456"/>
      <c r="G549" s="457" t="s">
        <v>234</v>
      </c>
    </row>
    <row r="550" spans="3:21" ht="11.25" customHeight="1">
      <c r="D550" s="234" t="s">
        <v>25</v>
      </c>
      <c r="E550" s="137" t="s">
        <v>257</v>
      </c>
      <c r="F550" s="235" t="s">
        <v>223</v>
      </c>
      <c r="G550" s="458"/>
    </row>
    <row r="551" spans="3:21" ht="12" customHeight="1">
      <c r="D551" s="250" t="s">
        <v>26</v>
      </c>
      <c r="E551" s="236">
        <v>2</v>
      </c>
      <c r="F551" s="237">
        <v>3</v>
      </c>
      <c r="G551" s="238">
        <v>4</v>
      </c>
    </row>
    <row r="552" spans="3:21">
      <c r="D552" s="232">
        <v>1</v>
      </c>
      <c r="E552" s="239" t="s">
        <v>259</v>
      </c>
      <c r="F552" s="258" t="str">
        <f>IF(form_up_date="","",form_up_date)</f>
        <v>05.07.2023</v>
      </c>
      <c r="G552" s="260" t="s">
        <v>260</v>
      </c>
    </row>
    <row r="553" spans="3:21" ht="45">
      <c r="D553" s="232" t="s">
        <v>271</v>
      </c>
      <c r="E553" s="239" t="s">
        <v>261</v>
      </c>
      <c r="F553" s="258" t="s">
        <v>1326</v>
      </c>
      <c r="G553" s="225" t="s">
        <v>333</v>
      </c>
    </row>
    <row r="554" spans="3:21" ht="22.5">
      <c r="D554" s="232" t="s">
        <v>272</v>
      </c>
      <c r="E554" s="239" t="s">
        <v>262</v>
      </c>
      <c r="F554" s="258" t="s">
        <v>398</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773</v>
      </c>
      <c r="G557" s="264" t="s">
        <v>268</v>
      </c>
    </row>
    <row r="558" spans="3:21" ht="56.25">
      <c r="D558" s="232" t="s">
        <v>275</v>
      </c>
      <c r="E558" s="242" t="s">
        <v>269</v>
      </c>
      <c r="F558" s="258" t="s">
        <v>1467</v>
      </c>
      <c r="G558" s="249" t="s">
        <v>332</v>
      </c>
    </row>
    <row r="559" spans="3:21" s="64" customFormat="1">
      <c r="D559" s="251"/>
      <c r="E559" s="219"/>
      <c r="F559" s="219"/>
      <c r="G559" s="219"/>
      <c r="U559" s="179"/>
    </row>
    <row r="560" spans="3:21" customFormat="1">
      <c r="C560" s="91">
        <v>68</v>
      </c>
      <c r="D560" s="459" t="s">
        <v>244</v>
      </c>
      <c r="E560" s="460"/>
      <c r="F560" s="460"/>
      <c r="G560" s="461"/>
      <c r="U560" s="183"/>
    </row>
    <row r="561" spans="3:21" ht="11.25" customHeight="1">
      <c r="D561" s="456" t="s">
        <v>233</v>
      </c>
      <c r="E561" s="456"/>
      <c r="F561" s="456"/>
      <c r="G561" s="457" t="s">
        <v>234</v>
      </c>
    </row>
    <row r="562" spans="3:21" ht="11.25" customHeight="1">
      <c r="D562" s="234" t="s">
        <v>25</v>
      </c>
      <c r="E562" s="137" t="s">
        <v>257</v>
      </c>
      <c r="F562" s="235" t="s">
        <v>223</v>
      </c>
      <c r="G562" s="458"/>
    </row>
    <row r="563" spans="3:21" ht="12" customHeight="1">
      <c r="D563" s="250" t="s">
        <v>26</v>
      </c>
      <c r="E563" s="236">
        <v>2</v>
      </c>
      <c r="F563" s="237">
        <v>3</v>
      </c>
      <c r="G563" s="238">
        <v>4</v>
      </c>
    </row>
    <row r="564" spans="3:21">
      <c r="D564" s="232">
        <v>1</v>
      </c>
      <c r="E564" s="239" t="s">
        <v>259</v>
      </c>
      <c r="F564" s="258" t="str">
        <f>IF(form_up_date="","",form_up_date)</f>
        <v>05.07.2023</v>
      </c>
      <c r="G564" s="260" t="s">
        <v>260</v>
      </c>
    </row>
    <row r="565" spans="3:21" ht="45">
      <c r="D565" s="232" t="s">
        <v>271</v>
      </c>
      <c r="E565" s="239" t="s">
        <v>261</v>
      </c>
      <c r="F565" s="258" t="s">
        <v>1327</v>
      </c>
      <c r="G565" s="225" t="s">
        <v>333</v>
      </c>
    </row>
    <row r="566" spans="3:21" ht="22.5">
      <c r="D566" s="232" t="s">
        <v>272</v>
      </c>
      <c r="E566" s="239" t="s">
        <v>262</v>
      </c>
      <c r="F566" s="258" t="s">
        <v>398</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773</v>
      </c>
      <c r="G569" s="264" t="s">
        <v>268</v>
      </c>
    </row>
    <row r="570" spans="3:21" ht="56.25">
      <c r="D570" s="232" t="s">
        <v>275</v>
      </c>
      <c r="E570" s="242" t="s">
        <v>269</v>
      </c>
      <c r="F570" s="258" t="s">
        <v>1467</v>
      </c>
      <c r="G570" s="249" t="s">
        <v>332</v>
      </c>
    </row>
    <row r="571" spans="3:21" s="64" customFormat="1">
      <c r="D571" s="251"/>
      <c r="E571" s="219"/>
      <c r="F571" s="219"/>
      <c r="G571" s="219"/>
      <c r="U571" s="179"/>
    </row>
    <row r="572" spans="3:21" customFormat="1">
      <c r="C572" s="91">
        <v>69</v>
      </c>
      <c r="D572" s="459" t="s">
        <v>244</v>
      </c>
      <c r="E572" s="460"/>
      <c r="F572" s="460"/>
      <c r="G572" s="461"/>
      <c r="U572" s="183"/>
    </row>
    <row r="573" spans="3:21" ht="11.25" customHeight="1">
      <c r="D573" s="456" t="s">
        <v>233</v>
      </c>
      <c r="E573" s="456"/>
      <c r="F573" s="456"/>
      <c r="G573" s="457" t="s">
        <v>234</v>
      </c>
    </row>
    <row r="574" spans="3:21" ht="11.25" customHeight="1">
      <c r="D574" s="234" t="s">
        <v>25</v>
      </c>
      <c r="E574" s="137" t="s">
        <v>257</v>
      </c>
      <c r="F574" s="235" t="s">
        <v>223</v>
      </c>
      <c r="G574" s="458"/>
    </row>
    <row r="575" spans="3:21" ht="12" customHeight="1">
      <c r="D575" s="250" t="s">
        <v>26</v>
      </c>
      <c r="E575" s="236">
        <v>2</v>
      </c>
      <c r="F575" s="237">
        <v>3</v>
      </c>
      <c r="G575" s="238">
        <v>4</v>
      </c>
    </row>
    <row r="576" spans="3:21">
      <c r="D576" s="232">
        <v>1</v>
      </c>
      <c r="E576" s="239" t="s">
        <v>259</v>
      </c>
      <c r="F576" s="258" t="str">
        <f>IF(form_up_date="","",form_up_date)</f>
        <v>05.07.2023</v>
      </c>
      <c r="G576" s="260" t="s">
        <v>260</v>
      </c>
    </row>
    <row r="577" spans="3:21" ht="45">
      <c r="D577" s="232" t="s">
        <v>271</v>
      </c>
      <c r="E577" s="239" t="s">
        <v>261</v>
      </c>
      <c r="F577" s="258" t="s">
        <v>1328</v>
      </c>
      <c r="G577" s="225" t="s">
        <v>333</v>
      </c>
    </row>
    <row r="578" spans="3:21" ht="22.5">
      <c r="D578" s="232" t="s">
        <v>272</v>
      </c>
      <c r="E578" s="239" t="s">
        <v>262</v>
      </c>
      <c r="F578" s="258" t="s">
        <v>398</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773</v>
      </c>
      <c r="G581" s="264" t="s">
        <v>268</v>
      </c>
    </row>
    <row r="582" spans="3:21" ht="56.25">
      <c r="D582" s="232" t="s">
        <v>275</v>
      </c>
      <c r="E582" s="242" t="s">
        <v>269</v>
      </c>
      <c r="F582" s="258" t="s">
        <v>1467</v>
      </c>
      <c r="G582" s="249" t="s">
        <v>332</v>
      </c>
    </row>
    <row r="583" spans="3:21" s="64" customFormat="1">
      <c r="D583" s="251"/>
      <c r="E583" s="219"/>
      <c r="F583" s="219"/>
      <c r="G583" s="219"/>
      <c r="U583" s="179"/>
    </row>
    <row r="584" spans="3:21" customFormat="1">
      <c r="C584" s="91">
        <v>70</v>
      </c>
      <c r="D584" s="459" t="s">
        <v>244</v>
      </c>
      <c r="E584" s="460"/>
      <c r="F584" s="460"/>
      <c r="G584" s="461"/>
      <c r="U584" s="183"/>
    </row>
    <row r="585" spans="3:21" ht="11.25" customHeight="1">
      <c r="D585" s="456" t="s">
        <v>233</v>
      </c>
      <c r="E585" s="456"/>
      <c r="F585" s="456"/>
      <c r="G585" s="457" t="s">
        <v>234</v>
      </c>
    </row>
    <row r="586" spans="3:21" ht="11.25" customHeight="1">
      <c r="D586" s="234" t="s">
        <v>25</v>
      </c>
      <c r="E586" s="137" t="s">
        <v>257</v>
      </c>
      <c r="F586" s="235" t="s">
        <v>223</v>
      </c>
      <c r="G586" s="458"/>
    </row>
    <row r="587" spans="3:21" ht="12" customHeight="1">
      <c r="D587" s="250" t="s">
        <v>26</v>
      </c>
      <c r="E587" s="236">
        <v>2</v>
      </c>
      <c r="F587" s="237">
        <v>3</v>
      </c>
      <c r="G587" s="238">
        <v>4</v>
      </c>
    </row>
    <row r="588" spans="3:21">
      <c r="D588" s="232">
        <v>1</v>
      </c>
      <c r="E588" s="239" t="s">
        <v>259</v>
      </c>
      <c r="F588" s="258" t="str">
        <f>IF(form_up_date="","",form_up_date)</f>
        <v>05.07.2023</v>
      </c>
      <c r="G588" s="260" t="s">
        <v>260</v>
      </c>
    </row>
    <row r="589" spans="3:21" ht="45">
      <c r="D589" s="232" t="s">
        <v>271</v>
      </c>
      <c r="E589" s="239" t="s">
        <v>261</v>
      </c>
      <c r="F589" s="258" t="s">
        <v>1329</v>
      </c>
      <c r="G589" s="225" t="s">
        <v>333</v>
      </c>
    </row>
    <row r="590" spans="3:21" ht="22.5">
      <c r="D590" s="232" t="s">
        <v>272</v>
      </c>
      <c r="E590" s="239" t="s">
        <v>262</v>
      </c>
      <c r="F590" s="258" t="s">
        <v>398</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773</v>
      </c>
      <c r="G593" s="264" t="s">
        <v>268</v>
      </c>
    </row>
    <row r="594" spans="3:21" ht="56.25">
      <c r="D594" s="232" t="s">
        <v>275</v>
      </c>
      <c r="E594" s="242" t="s">
        <v>269</v>
      </c>
      <c r="F594" s="258" t="s">
        <v>1467</v>
      </c>
      <c r="G594" s="249" t="s">
        <v>332</v>
      </c>
    </row>
    <row r="595" spans="3:21" s="64" customFormat="1">
      <c r="D595" s="251"/>
      <c r="E595" s="219"/>
      <c r="F595" s="219"/>
      <c r="G595" s="219"/>
      <c r="U595" s="179"/>
    </row>
    <row r="596" spans="3:21" customFormat="1">
      <c r="C596" s="91">
        <v>71</v>
      </c>
      <c r="D596" s="459" t="s">
        <v>244</v>
      </c>
      <c r="E596" s="460"/>
      <c r="F596" s="460"/>
      <c r="G596" s="461"/>
      <c r="U596" s="183"/>
    </row>
    <row r="597" spans="3:21" ht="11.25" customHeight="1">
      <c r="D597" s="456" t="s">
        <v>233</v>
      </c>
      <c r="E597" s="456"/>
      <c r="F597" s="456"/>
      <c r="G597" s="457" t="s">
        <v>234</v>
      </c>
    </row>
    <row r="598" spans="3:21" ht="11.25" customHeight="1">
      <c r="D598" s="234" t="s">
        <v>25</v>
      </c>
      <c r="E598" s="137" t="s">
        <v>257</v>
      </c>
      <c r="F598" s="235" t="s">
        <v>223</v>
      </c>
      <c r="G598" s="458"/>
    </row>
    <row r="599" spans="3:21" ht="12" customHeight="1">
      <c r="D599" s="250" t="s">
        <v>26</v>
      </c>
      <c r="E599" s="236">
        <v>2</v>
      </c>
      <c r="F599" s="237">
        <v>3</v>
      </c>
      <c r="G599" s="238">
        <v>4</v>
      </c>
    </row>
    <row r="600" spans="3:21">
      <c r="D600" s="232">
        <v>1</v>
      </c>
      <c r="E600" s="239" t="s">
        <v>259</v>
      </c>
      <c r="F600" s="258" t="str">
        <f>IF(form_up_date="","",form_up_date)</f>
        <v>05.07.2023</v>
      </c>
      <c r="G600" s="260" t="s">
        <v>260</v>
      </c>
    </row>
    <row r="601" spans="3:21" ht="45">
      <c r="D601" s="232" t="s">
        <v>271</v>
      </c>
      <c r="E601" s="239" t="s">
        <v>261</v>
      </c>
      <c r="F601" s="258" t="s">
        <v>1330</v>
      </c>
      <c r="G601" s="225" t="s">
        <v>333</v>
      </c>
    </row>
    <row r="602" spans="3:21" ht="22.5">
      <c r="D602" s="232" t="s">
        <v>272</v>
      </c>
      <c r="E602" s="239" t="s">
        <v>262</v>
      </c>
      <c r="F602" s="258" t="s">
        <v>398</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773</v>
      </c>
      <c r="G605" s="264" t="s">
        <v>268</v>
      </c>
    </row>
    <row r="606" spans="3:21" ht="56.25">
      <c r="D606" s="232" t="s">
        <v>275</v>
      </c>
      <c r="E606" s="242" t="s">
        <v>269</v>
      </c>
      <c r="F606" s="258" t="s">
        <v>1467</v>
      </c>
      <c r="G606" s="249" t="s">
        <v>332</v>
      </c>
    </row>
    <row r="607" spans="3:21" s="64" customFormat="1">
      <c r="D607" s="251"/>
      <c r="E607" s="219"/>
      <c r="F607" s="219"/>
      <c r="G607" s="219"/>
      <c r="U607" s="179"/>
    </row>
    <row r="608" spans="3:21" customFormat="1">
      <c r="C608" s="91">
        <v>72</v>
      </c>
      <c r="D608" s="459" t="s">
        <v>244</v>
      </c>
      <c r="E608" s="460"/>
      <c r="F608" s="460"/>
      <c r="G608" s="461"/>
      <c r="U608" s="183"/>
    </row>
    <row r="609" spans="3:21" ht="11.25" customHeight="1">
      <c r="D609" s="456" t="s">
        <v>233</v>
      </c>
      <c r="E609" s="456"/>
      <c r="F609" s="456"/>
      <c r="G609" s="457" t="s">
        <v>234</v>
      </c>
    </row>
    <row r="610" spans="3:21" ht="11.25" customHeight="1">
      <c r="D610" s="234" t="s">
        <v>25</v>
      </c>
      <c r="E610" s="137" t="s">
        <v>257</v>
      </c>
      <c r="F610" s="235" t="s">
        <v>223</v>
      </c>
      <c r="G610" s="458"/>
    </row>
    <row r="611" spans="3:21" ht="12" customHeight="1">
      <c r="D611" s="250" t="s">
        <v>26</v>
      </c>
      <c r="E611" s="236">
        <v>2</v>
      </c>
      <c r="F611" s="237">
        <v>3</v>
      </c>
      <c r="G611" s="238">
        <v>4</v>
      </c>
    </row>
    <row r="612" spans="3:21">
      <c r="D612" s="232">
        <v>1</v>
      </c>
      <c r="E612" s="239" t="s">
        <v>259</v>
      </c>
      <c r="F612" s="258" t="str">
        <f>IF(form_up_date="","",form_up_date)</f>
        <v>05.07.2023</v>
      </c>
      <c r="G612" s="260" t="s">
        <v>260</v>
      </c>
    </row>
    <row r="613" spans="3:21" ht="45">
      <c r="D613" s="232" t="s">
        <v>271</v>
      </c>
      <c r="E613" s="239" t="s">
        <v>261</v>
      </c>
      <c r="F613" s="258" t="s">
        <v>1331</v>
      </c>
      <c r="G613" s="225" t="s">
        <v>333</v>
      </c>
    </row>
    <row r="614" spans="3:21" ht="22.5">
      <c r="D614" s="232" t="s">
        <v>272</v>
      </c>
      <c r="E614" s="239" t="s">
        <v>262</v>
      </c>
      <c r="F614" s="258" t="s">
        <v>398</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773</v>
      </c>
      <c r="G617" s="264" t="s">
        <v>268</v>
      </c>
    </row>
    <row r="618" spans="3:21" ht="56.25">
      <c r="D618" s="232" t="s">
        <v>275</v>
      </c>
      <c r="E618" s="242" t="s">
        <v>269</v>
      </c>
      <c r="F618" s="258" t="s">
        <v>1467</v>
      </c>
      <c r="G618" s="249" t="s">
        <v>332</v>
      </c>
    </row>
    <row r="619" spans="3:21" s="64" customFormat="1">
      <c r="D619" s="251"/>
      <c r="E619" s="219"/>
      <c r="F619" s="219"/>
      <c r="G619" s="219"/>
      <c r="U619" s="179"/>
    </row>
    <row r="620" spans="3:21" customFormat="1">
      <c r="C620" s="91">
        <v>73</v>
      </c>
      <c r="D620" s="459" t="s">
        <v>244</v>
      </c>
      <c r="E620" s="460"/>
      <c r="F620" s="460"/>
      <c r="G620" s="461"/>
      <c r="U620" s="183"/>
    </row>
    <row r="621" spans="3:21" ht="11.25" customHeight="1">
      <c r="D621" s="456" t="s">
        <v>233</v>
      </c>
      <c r="E621" s="456"/>
      <c r="F621" s="456"/>
      <c r="G621" s="457" t="s">
        <v>234</v>
      </c>
    </row>
    <row r="622" spans="3:21" ht="11.25" customHeight="1">
      <c r="D622" s="234" t="s">
        <v>25</v>
      </c>
      <c r="E622" s="137" t="s">
        <v>257</v>
      </c>
      <c r="F622" s="235" t="s">
        <v>223</v>
      </c>
      <c r="G622" s="458"/>
    </row>
    <row r="623" spans="3:21" ht="12" customHeight="1">
      <c r="D623" s="250" t="s">
        <v>26</v>
      </c>
      <c r="E623" s="236">
        <v>2</v>
      </c>
      <c r="F623" s="237">
        <v>3</v>
      </c>
      <c r="G623" s="238">
        <v>4</v>
      </c>
    </row>
    <row r="624" spans="3:21">
      <c r="D624" s="232">
        <v>1</v>
      </c>
      <c r="E624" s="239" t="s">
        <v>259</v>
      </c>
      <c r="F624" s="258" t="str">
        <f>IF(form_up_date="","",form_up_date)</f>
        <v>05.07.2023</v>
      </c>
      <c r="G624" s="260" t="s">
        <v>260</v>
      </c>
    </row>
    <row r="625" spans="3:21" ht="45">
      <c r="D625" s="232" t="s">
        <v>271</v>
      </c>
      <c r="E625" s="239" t="s">
        <v>261</v>
      </c>
      <c r="F625" s="258" t="s">
        <v>1332</v>
      </c>
      <c r="G625" s="225" t="s">
        <v>333</v>
      </c>
    </row>
    <row r="626" spans="3:21" ht="22.5">
      <c r="D626" s="232" t="s">
        <v>272</v>
      </c>
      <c r="E626" s="239" t="s">
        <v>262</v>
      </c>
      <c r="F626" s="258" t="s">
        <v>398</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773</v>
      </c>
      <c r="G629" s="264" t="s">
        <v>268</v>
      </c>
    </row>
    <row r="630" spans="3:21" ht="56.25">
      <c r="D630" s="232" t="s">
        <v>275</v>
      </c>
      <c r="E630" s="242" t="s">
        <v>269</v>
      </c>
      <c r="F630" s="258" t="s">
        <v>1467</v>
      </c>
      <c r="G630" s="249" t="s">
        <v>332</v>
      </c>
    </row>
    <row r="631" spans="3:21" s="64" customFormat="1">
      <c r="D631" s="251"/>
      <c r="E631" s="219"/>
      <c r="F631" s="219"/>
      <c r="G631" s="219"/>
      <c r="U631" s="179"/>
    </row>
    <row r="632" spans="3:21" customFormat="1">
      <c r="C632" s="91">
        <v>74</v>
      </c>
      <c r="D632" s="459" t="s">
        <v>244</v>
      </c>
      <c r="E632" s="460"/>
      <c r="F632" s="460"/>
      <c r="G632" s="461"/>
      <c r="U632" s="183"/>
    </row>
    <row r="633" spans="3:21" ht="11.25" customHeight="1">
      <c r="D633" s="456" t="s">
        <v>233</v>
      </c>
      <c r="E633" s="456"/>
      <c r="F633" s="456"/>
      <c r="G633" s="457" t="s">
        <v>234</v>
      </c>
    </row>
    <row r="634" spans="3:21" ht="11.25" customHeight="1">
      <c r="D634" s="234" t="s">
        <v>25</v>
      </c>
      <c r="E634" s="137" t="s">
        <v>257</v>
      </c>
      <c r="F634" s="235" t="s">
        <v>223</v>
      </c>
      <c r="G634" s="458"/>
    </row>
    <row r="635" spans="3:21" ht="12" customHeight="1">
      <c r="D635" s="250" t="s">
        <v>26</v>
      </c>
      <c r="E635" s="236">
        <v>2</v>
      </c>
      <c r="F635" s="237">
        <v>3</v>
      </c>
      <c r="G635" s="238">
        <v>4</v>
      </c>
    </row>
    <row r="636" spans="3:21">
      <c r="D636" s="232">
        <v>1</v>
      </c>
      <c r="E636" s="239" t="s">
        <v>259</v>
      </c>
      <c r="F636" s="258" t="str">
        <f>IF(form_up_date="","",form_up_date)</f>
        <v>05.07.2023</v>
      </c>
      <c r="G636" s="260" t="s">
        <v>260</v>
      </c>
    </row>
    <row r="637" spans="3:21" ht="45">
      <c r="D637" s="232" t="s">
        <v>271</v>
      </c>
      <c r="E637" s="239" t="s">
        <v>261</v>
      </c>
      <c r="F637" s="258" t="s">
        <v>1333</v>
      </c>
      <c r="G637" s="225" t="s">
        <v>333</v>
      </c>
    </row>
    <row r="638" spans="3:21" ht="22.5">
      <c r="D638" s="232" t="s">
        <v>272</v>
      </c>
      <c r="E638" s="239" t="s">
        <v>262</v>
      </c>
      <c r="F638" s="258" t="s">
        <v>398</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773</v>
      </c>
      <c r="G641" s="264" t="s">
        <v>268</v>
      </c>
    </row>
    <row r="642" spans="3:21" ht="56.25">
      <c r="D642" s="232" t="s">
        <v>275</v>
      </c>
      <c r="E642" s="242" t="s">
        <v>269</v>
      </c>
      <c r="F642" s="258" t="s">
        <v>1467</v>
      </c>
      <c r="G642" s="249" t="s">
        <v>332</v>
      </c>
    </row>
    <row r="643" spans="3:21" s="64" customFormat="1">
      <c r="D643" s="251"/>
      <c r="E643" s="219"/>
      <c r="F643" s="219"/>
      <c r="G643" s="219"/>
      <c r="U643" s="179"/>
    </row>
    <row r="644" spans="3:21" customFormat="1">
      <c r="C644" s="91">
        <v>75</v>
      </c>
      <c r="D644" s="459" t="s">
        <v>244</v>
      </c>
      <c r="E644" s="460"/>
      <c r="F644" s="460"/>
      <c r="G644" s="461"/>
      <c r="U644" s="183"/>
    </row>
    <row r="645" spans="3:21" ht="11.25" customHeight="1">
      <c r="D645" s="456" t="s">
        <v>233</v>
      </c>
      <c r="E645" s="456"/>
      <c r="F645" s="456"/>
      <c r="G645" s="457" t="s">
        <v>234</v>
      </c>
    </row>
    <row r="646" spans="3:21" ht="11.25" customHeight="1">
      <c r="D646" s="234" t="s">
        <v>25</v>
      </c>
      <c r="E646" s="137" t="s">
        <v>257</v>
      </c>
      <c r="F646" s="235" t="s">
        <v>223</v>
      </c>
      <c r="G646" s="458"/>
    </row>
    <row r="647" spans="3:21" ht="12" customHeight="1">
      <c r="D647" s="250" t="s">
        <v>26</v>
      </c>
      <c r="E647" s="236">
        <v>2</v>
      </c>
      <c r="F647" s="237">
        <v>3</v>
      </c>
      <c r="G647" s="238">
        <v>4</v>
      </c>
    </row>
    <row r="648" spans="3:21">
      <c r="D648" s="232">
        <v>1</v>
      </c>
      <c r="E648" s="239" t="s">
        <v>259</v>
      </c>
      <c r="F648" s="258" t="str">
        <f>IF(form_up_date="","",form_up_date)</f>
        <v>05.07.2023</v>
      </c>
      <c r="G648" s="260" t="s">
        <v>260</v>
      </c>
    </row>
    <row r="649" spans="3:21" ht="45">
      <c r="D649" s="232" t="s">
        <v>271</v>
      </c>
      <c r="E649" s="239" t="s">
        <v>261</v>
      </c>
      <c r="F649" s="258" t="s">
        <v>1334</v>
      </c>
      <c r="G649" s="225" t="s">
        <v>333</v>
      </c>
    </row>
    <row r="650" spans="3:21" ht="22.5">
      <c r="D650" s="232" t="s">
        <v>272</v>
      </c>
      <c r="E650" s="239" t="s">
        <v>262</v>
      </c>
      <c r="F650" s="258" t="s">
        <v>398</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773</v>
      </c>
      <c r="G653" s="264" t="s">
        <v>268</v>
      </c>
    </row>
    <row r="654" spans="3:21" ht="56.25">
      <c r="D654" s="232" t="s">
        <v>275</v>
      </c>
      <c r="E654" s="242" t="s">
        <v>269</v>
      </c>
      <c r="F654" s="258" t="s">
        <v>1467</v>
      </c>
      <c r="G654" s="249" t="s">
        <v>332</v>
      </c>
    </row>
    <row r="655" spans="3:21" s="64" customFormat="1">
      <c r="D655" s="251"/>
      <c r="E655" s="219"/>
      <c r="F655" s="219"/>
      <c r="G655" s="219"/>
      <c r="U655" s="179"/>
    </row>
    <row r="656" spans="3:21" customFormat="1">
      <c r="C656" s="91">
        <v>76</v>
      </c>
      <c r="D656" s="459" t="s">
        <v>244</v>
      </c>
      <c r="E656" s="460"/>
      <c r="F656" s="460"/>
      <c r="G656" s="461"/>
      <c r="U656" s="183"/>
    </row>
    <row r="657" spans="3:21" ht="11.25" customHeight="1">
      <c r="D657" s="456" t="s">
        <v>233</v>
      </c>
      <c r="E657" s="456"/>
      <c r="F657" s="456"/>
      <c r="G657" s="457" t="s">
        <v>234</v>
      </c>
    </row>
    <row r="658" spans="3:21" ht="11.25" customHeight="1">
      <c r="D658" s="234" t="s">
        <v>25</v>
      </c>
      <c r="E658" s="137" t="s">
        <v>257</v>
      </c>
      <c r="F658" s="235" t="s">
        <v>223</v>
      </c>
      <c r="G658" s="458"/>
    </row>
    <row r="659" spans="3:21" ht="12" customHeight="1">
      <c r="D659" s="250" t="s">
        <v>26</v>
      </c>
      <c r="E659" s="236">
        <v>2</v>
      </c>
      <c r="F659" s="237">
        <v>3</v>
      </c>
      <c r="G659" s="238">
        <v>4</v>
      </c>
    </row>
    <row r="660" spans="3:21">
      <c r="D660" s="232">
        <v>1</v>
      </c>
      <c r="E660" s="239" t="s">
        <v>259</v>
      </c>
      <c r="F660" s="258" t="str">
        <f>IF(form_up_date="","",form_up_date)</f>
        <v>05.07.2023</v>
      </c>
      <c r="G660" s="260" t="s">
        <v>260</v>
      </c>
    </row>
    <row r="661" spans="3:21" ht="45">
      <c r="D661" s="232" t="s">
        <v>271</v>
      </c>
      <c r="E661" s="239" t="s">
        <v>261</v>
      </c>
      <c r="F661" s="258" t="s">
        <v>1335</v>
      </c>
      <c r="G661" s="225" t="s">
        <v>333</v>
      </c>
    </row>
    <row r="662" spans="3:21" ht="22.5">
      <c r="D662" s="232" t="s">
        <v>272</v>
      </c>
      <c r="E662" s="239" t="s">
        <v>262</v>
      </c>
      <c r="F662" s="258" t="s">
        <v>398</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773</v>
      </c>
      <c r="G665" s="264" t="s">
        <v>268</v>
      </c>
    </row>
    <row r="666" spans="3:21" ht="56.25">
      <c r="D666" s="232" t="s">
        <v>275</v>
      </c>
      <c r="E666" s="242" t="s">
        <v>269</v>
      </c>
      <c r="F666" s="258" t="s">
        <v>1467</v>
      </c>
      <c r="G666" s="249" t="s">
        <v>332</v>
      </c>
    </row>
    <row r="667" spans="3:21" s="64" customFormat="1">
      <c r="D667" s="251"/>
      <c r="E667" s="219"/>
      <c r="F667" s="219"/>
      <c r="G667" s="219"/>
      <c r="U667" s="179"/>
    </row>
    <row r="668" spans="3:21" customFormat="1">
      <c r="C668" s="91">
        <v>77</v>
      </c>
      <c r="D668" s="459" t="s">
        <v>244</v>
      </c>
      <c r="E668" s="460"/>
      <c r="F668" s="460"/>
      <c r="G668" s="461"/>
      <c r="U668" s="183"/>
    </row>
    <row r="669" spans="3:21" ht="11.25" customHeight="1">
      <c r="D669" s="456" t="s">
        <v>233</v>
      </c>
      <c r="E669" s="456"/>
      <c r="F669" s="456"/>
      <c r="G669" s="457" t="s">
        <v>234</v>
      </c>
    </row>
    <row r="670" spans="3:21" ht="11.25" customHeight="1">
      <c r="D670" s="234" t="s">
        <v>25</v>
      </c>
      <c r="E670" s="137" t="s">
        <v>257</v>
      </c>
      <c r="F670" s="235" t="s">
        <v>223</v>
      </c>
      <c r="G670" s="458"/>
    </row>
    <row r="671" spans="3:21" ht="12" customHeight="1">
      <c r="D671" s="250" t="s">
        <v>26</v>
      </c>
      <c r="E671" s="236">
        <v>2</v>
      </c>
      <c r="F671" s="237">
        <v>3</v>
      </c>
      <c r="G671" s="238">
        <v>4</v>
      </c>
    </row>
    <row r="672" spans="3:21">
      <c r="D672" s="232">
        <v>1</v>
      </c>
      <c r="E672" s="239" t="s">
        <v>259</v>
      </c>
      <c r="F672" s="258" t="str">
        <f>IF(form_up_date="","",form_up_date)</f>
        <v>05.07.2023</v>
      </c>
      <c r="G672" s="260" t="s">
        <v>260</v>
      </c>
    </row>
    <row r="673" spans="3:21" ht="45">
      <c r="D673" s="232" t="s">
        <v>271</v>
      </c>
      <c r="E673" s="239" t="s">
        <v>261</v>
      </c>
      <c r="F673" s="258" t="s">
        <v>1336</v>
      </c>
      <c r="G673" s="225" t="s">
        <v>333</v>
      </c>
    </row>
    <row r="674" spans="3:21" ht="22.5">
      <c r="D674" s="232" t="s">
        <v>272</v>
      </c>
      <c r="E674" s="239" t="s">
        <v>262</v>
      </c>
      <c r="F674" s="258" t="s">
        <v>398</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773</v>
      </c>
      <c r="G677" s="264" t="s">
        <v>268</v>
      </c>
    </row>
    <row r="678" spans="3:21" ht="56.25">
      <c r="D678" s="232" t="s">
        <v>275</v>
      </c>
      <c r="E678" s="242" t="s">
        <v>269</v>
      </c>
      <c r="F678" s="258" t="s">
        <v>1467</v>
      </c>
      <c r="G678" s="249" t="s">
        <v>332</v>
      </c>
    </row>
    <row r="679" spans="3:21" s="64" customFormat="1">
      <c r="D679" s="251"/>
      <c r="E679" s="219"/>
      <c r="F679" s="219"/>
      <c r="G679" s="219"/>
      <c r="U679" s="179"/>
    </row>
    <row r="680" spans="3:21" customFormat="1">
      <c r="C680" s="91">
        <v>78</v>
      </c>
      <c r="D680" s="459" t="s">
        <v>244</v>
      </c>
      <c r="E680" s="460"/>
      <c r="F680" s="460"/>
      <c r="G680" s="461"/>
      <c r="U680" s="183"/>
    </row>
    <row r="681" spans="3:21" ht="11.25" customHeight="1">
      <c r="D681" s="456" t="s">
        <v>233</v>
      </c>
      <c r="E681" s="456"/>
      <c r="F681" s="456"/>
      <c r="G681" s="457" t="s">
        <v>234</v>
      </c>
    </row>
    <row r="682" spans="3:21" ht="11.25" customHeight="1">
      <c r="D682" s="234" t="s">
        <v>25</v>
      </c>
      <c r="E682" s="137" t="s">
        <v>257</v>
      </c>
      <c r="F682" s="235" t="s">
        <v>223</v>
      </c>
      <c r="G682" s="458"/>
    </row>
    <row r="683" spans="3:21" ht="12" customHeight="1">
      <c r="D683" s="250" t="s">
        <v>26</v>
      </c>
      <c r="E683" s="236">
        <v>2</v>
      </c>
      <c r="F683" s="237">
        <v>3</v>
      </c>
      <c r="G683" s="238">
        <v>4</v>
      </c>
    </row>
    <row r="684" spans="3:21">
      <c r="D684" s="232">
        <v>1</v>
      </c>
      <c r="E684" s="239" t="s">
        <v>259</v>
      </c>
      <c r="F684" s="258" t="str">
        <f>IF(form_up_date="","",form_up_date)</f>
        <v>05.07.2023</v>
      </c>
      <c r="G684" s="260" t="s">
        <v>260</v>
      </c>
    </row>
    <row r="685" spans="3:21" ht="45">
      <c r="D685" s="232" t="s">
        <v>271</v>
      </c>
      <c r="E685" s="239" t="s">
        <v>261</v>
      </c>
      <c r="F685" s="258" t="s">
        <v>1337</v>
      </c>
      <c r="G685" s="225" t="s">
        <v>333</v>
      </c>
    </row>
    <row r="686" spans="3:21" ht="22.5">
      <c r="D686" s="232" t="s">
        <v>272</v>
      </c>
      <c r="E686" s="239" t="s">
        <v>262</v>
      </c>
      <c r="F686" s="258" t="s">
        <v>398</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773</v>
      </c>
      <c r="G689" s="264" t="s">
        <v>268</v>
      </c>
    </row>
    <row r="690" spans="3:21" ht="56.25">
      <c r="D690" s="232" t="s">
        <v>275</v>
      </c>
      <c r="E690" s="242" t="s">
        <v>269</v>
      </c>
      <c r="F690" s="258" t="s">
        <v>1467</v>
      </c>
      <c r="G690" s="249" t="s">
        <v>332</v>
      </c>
    </row>
    <row r="691" spans="3:21" s="64" customFormat="1">
      <c r="D691" s="251"/>
      <c r="E691" s="219"/>
      <c r="F691" s="219"/>
      <c r="G691" s="219"/>
      <c r="U691" s="179"/>
    </row>
    <row r="692" spans="3:21" customFormat="1">
      <c r="C692" s="91">
        <v>79</v>
      </c>
      <c r="D692" s="459" t="s">
        <v>244</v>
      </c>
      <c r="E692" s="460"/>
      <c r="F692" s="460"/>
      <c r="G692" s="461"/>
      <c r="U692" s="183"/>
    </row>
    <row r="693" spans="3:21" ht="11.25" customHeight="1">
      <c r="D693" s="456" t="s">
        <v>233</v>
      </c>
      <c r="E693" s="456"/>
      <c r="F693" s="456"/>
      <c r="G693" s="457" t="s">
        <v>234</v>
      </c>
    </row>
    <row r="694" spans="3:21" ht="11.25" customHeight="1">
      <c r="D694" s="234" t="s">
        <v>25</v>
      </c>
      <c r="E694" s="137" t="s">
        <v>257</v>
      </c>
      <c r="F694" s="235" t="s">
        <v>223</v>
      </c>
      <c r="G694" s="458"/>
    </row>
    <row r="695" spans="3:21" ht="12" customHeight="1">
      <c r="D695" s="250" t="s">
        <v>26</v>
      </c>
      <c r="E695" s="236">
        <v>2</v>
      </c>
      <c r="F695" s="237">
        <v>3</v>
      </c>
      <c r="G695" s="238">
        <v>4</v>
      </c>
    </row>
    <row r="696" spans="3:21">
      <c r="D696" s="232">
        <v>1</v>
      </c>
      <c r="E696" s="239" t="s">
        <v>259</v>
      </c>
      <c r="F696" s="258" t="str">
        <f>IF(form_up_date="","",form_up_date)</f>
        <v>05.07.2023</v>
      </c>
      <c r="G696" s="260" t="s">
        <v>260</v>
      </c>
    </row>
    <row r="697" spans="3:21" ht="45">
      <c r="D697" s="232" t="s">
        <v>271</v>
      </c>
      <c r="E697" s="239" t="s">
        <v>261</v>
      </c>
      <c r="F697" s="258" t="s">
        <v>1338</v>
      </c>
      <c r="G697" s="225" t="s">
        <v>333</v>
      </c>
    </row>
    <row r="698" spans="3:21" ht="22.5">
      <c r="D698" s="232" t="s">
        <v>272</v>
      </c>
      <c r="E698" s="239" t="s">
        <v>262</v>
      </c>
      <c r="F698" s="258" t="s">
        <v>398</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773</v>
      </c>
      <c r="G701" s="264" t="s">
        <v>268</v>
      </c>
    </row>
    <row r="702" spans="3:21" ht="56.25">
      <c r="D702" s="232" t="s">
        <v>275</v>
      </c>
      <c r="E702" s="242" t="s">
        <v>269</v>
      </c>
      <c r="F702" s="258" t="s">
        <v>1467</v>
      </c>
      <c r="G702" s="249" t="s">
        <v>332</v>
      </c>
    </row>
    <row r="703" spans="3:21" s="64" customFormat="1">
      <c r="D703" s="251"/>
      <c r="E703" s="219"/>
      <c r="F703" s="219"/>
      <c r="G703" s="219"/>
      <c r="U703" s="179"/>
    </row>
    <row r="704" spans="3:21" customFormat="1">
      <c r="C704" s="91">
        <v>80</v>
      </c>
      <c r="D704" s="459" t="s">
        <v>244</v>
      </c>
      <c r="E704" s="460"/>
      <c r="F704" s="460"/>
      <c r="G704" s="461"/>
      <c r="U704" s="183"/>
    </row>
    <row r="705" spans="3:21" ht="11.25" customHeight="1">
      <c r="D705" s="456" t="s">
        <v>233</v>
      </c>
      <c r="E705" s="456"/>
      <c r="F705" s="456"/>
      <c r="G705" s="457" t="s">
        <v>234</v>
      </c>
    </row>
    <row r="706" spans="3:21" ht="11.25" customHeight="1">
      <c r="D706" s="234" t="s">
        <v>25</v>
      </c>
      <c r="E706" s="137" t="s">
        <v>257</v>
      </c>
      <c r="F706" s="235" t="s">
        <v>223</v>
      </c>
      <c r="G706" s="458"/>
    </row>
    <row r="707" spans="3:21" ht="12" customHeight="1">
      <c r="D707" s="250" t="s">
        <v>26</v>
      </c>
      <c r="E707" s="236">
        <v>2</v>
      </c>
      <c r="F707" s="237">
        <v>3</v>
      </c>
      <c r="G707" s="238">
        <v>4</v>
      </c>
    </row>
    <row r="708" spans="3:21">
      <c r="D708" s="232">
        <v>1</v>
      </c>
      <c r="E708" s="239" t="s">
        <v>259</v>
      </c>
      <c r="F708" s="258" t="str">
        <f>IF(form_up_date="","",form_up_date)</f>
        <v>05.07.2023</v>
      </c>
      <c r="G708" s="260" t="s">
        <v>260</v>
      </c>
    </row>
    <row r="709" spans="3:21" ht="45">
      <c r="D709" s="232" t="s">
        <v>271</v>
      </c>
      <c r="E709" s="239" t="s">
        <v>261</v>
      </c>
      <c r="F709" s="258" t="s">
        <v>1339</v>
      </c>
      <c r="G709" s="225" t="s">
        <v>333</v>
      </c>
    </row>
    <row r="710" spans="3:21" ht="22.5">
      <c r="D710" s="232" t="s">
        <v>272</v>
      </c>
      <c r="E710" s="239" t="s">
        <v>262</v>
      </c>
      <c r="F710" s="258" t="s">
        <v>398</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773</v>
      </c>
      <c r="G713" s="264" t="s">
        <v>268</v>
      </c>
    </row>
    <row r="714" spans="3:21" ht="56.25">
      <c r="D714" s="232" t="s">
        <v>275</v>
      </c>
      <c r="E714" s="242" t="s">
        <v>269</v>
      </c>
      <c r="F714" s="258" t="s">
        <v>1467</v>
      </c>
      <c r="G714" s="249" t="s">
        <v>332</v>
      </c>
    </row>
    <row r="715" spans="3:21" s="64" customFormat="1">
      <c r="D715" s="251"/>
      <c r="E715" s="219"/>
      <c r="F715" s="219"/>
      <c r="G715" s="219"/>
      <c r="U715" s="179"/>
    </row>
    <row r="716" spans="3:21" customFormat="1">
      <c r="C716" s="91">
        <v>81</v>
      </c>
      <c r="D716" s="459" t="s">
        <v>244</v>
      </c>
      <c r="E716" s="460"/>
      <c r="F716" s="460"/>
      <c r="G716" s="461"/>
      <c r="U716" s="183"/>
    </row>
    <row r="717" spans="3:21" ht="11.25" customHeight="1">
      <c r="D717" s="456" t="s">
        <v>233</v>
      </c>
      <c r="E717" s="456"/>
      <c r="F717" s="456"/>
      <c r="G717" s="457" t="s">
        <v>234</v>
      </c>
    </row>
    <row r="718" spans="3:21" ht="11.25" customHeight="1">
      <c r="D718" s="234" t="s">
        <v>25</v>
      </c>
      <c r="E718" s="137" t="s">
        <v>257</v>
      </c>
      <c r="F718" s="235" t="s">
        <v>223</v>
      </c>
      <c r="G718" s="458"/>
    </row>
    <row r="719" spans="3:21" ht="12" customHeight="1">
      <c r="D719" s="250" t="s">
        <v>26</v>
      </c>
      <c r="E719" s="236">
        <v>2</v>
      </c>
      <c r="F719" s="237">
        <v>3</v>
      </c>
      <c r="G719" s="238">
        <v>4</v>
      </c>
    </row>
    <row r="720" spans="3:21">
      <c r="D720" s="232">
        <v>1</v>
      </c>
      <c r="E720" s="239" t="s">
        <v>259</v>
      </c>
      <c r="F720" s="258" t="str">
        <f>IF(form_up_date="","",form_up_date)</f>
        <v>05.07.2023</v>
      </c>
      <c r="G720" s="260" t="s">
        <v>260</v>
      </c>
    </row>
    <row r="721" spans="3:21" ht="45">
      <c r="D721" s="232" t="s">
        <v>271</v>
      </c>
      <c r="E721" s="239" t="s">
        <v>261</v>
      </c>
      <c r="F721" s="258" t="s">
        <v>1340</v>
      </c>
      <c r="G721" s="225" t="s">
        <v>333</v>
      </c>
    </row>
    <row r="722" spans="3:21" ht="22.5">
      <c r="D722" s="232" t="s">
        <v>272</v>
      </c>
      <c r="E722" s="239" t="s">
        <v>262</v>
      </c>
      <c r="F722" s="258" t="s">
        <v>398</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773</v>
      </c>
      <c r="G725" s="264" t="s">
        <v>268</v>
      </c>
    </row>
    <row r="726" spans="3:21" ht="56.25">
      <c r="D726" s="232" t="s">
        <v>275</v>
      </c>
      <c r="E726" s="242" t="s">
        <v>269</v>
      </c>
      <c r="F726" s="258" t="s">
        <v>1467</v>
      </c>
      <c r="G726" s="249" t="s">
        <v>332</v>
      </c>
    </row>
    <row r="727" spans="3:21" s="64" customFormat="1">
      <c r="D727" s="251"/>
      <c r="E727" s="219"/>
      <c r="F727" s="219"/>
      <c r="G727" s="219"/>
      <c r="U727" s="179"/>
    </row>
    <row r="728" spans="3:21" customFormat="1">
      <c r="C728" s="91">
        <v>82</v>
      </c>
      <c r="D728" s="459" t="s">
        <v>244</v>
      </c>
      <c r="E728" s="460"/>
      <c r="F728" s="460"/>
      <c r="G728" s="461"/>
      <c r="U728" s="183"/>
    </row>
    <row r="729" spans="3:21" ht="11.25" customHeight="1">
      <c r="D729" s="456" t="s">
        <v>233</v>
      </c>
      <c r="E729" s="456"/>
      <c r="F729" s="456"/>
      <c r="G729" s="457" t="s">
        <v>234</v>
      </c>
    </row>
    <row r="730" spans="3:21" ht="11.25" customHeight="1">
      <c r="D730" s="234" t="s">
        <v>25</v>
      </c>
      <c r="E730" s="137" t="s">
        <v>257</v>
      </c>
      <c r="F730" s="235" t="s">
        <v>223</v>
      </c>
      <c r="G730" s="458"/>
    </row>
    <row r="731" spans="3:21" ht="12" customHeight="1">
      <c r="D731" s="250" t="s">
        <v>26</v>
      </c>
      <c r="E731" s="236">
        <v>2</v>
      </c>
      <c r="F731" s="237">
        <v>3</v>
      </c>
      <c r="G731" s="238">
        <v>4</v>
      </c>
    </row>
    <row r="732" spans="3:21">
      <c r="D732" s="232">
        <v>1</v>
      </c>
      <c r="E732" s="239" t="s">
        <v>259</v>
      </c>
      <c r="F732" s="258" t="str">
        <f>IF(form_up_date="","",form_up_date)</f>
        <v>05.07.2023</v>
      </c>
      <c r="G732" s="260" t="s">
        <v>260</v>
      </c>
    </row>
    <row r="733" spans="3:21" ht="45">
      <c r="D733" s="232" t="s">
        <v>271</v>
      </c>
      <c r="E733" s="239" t="s">
        <v>261</v>
      </c>
      <c r="F733" s="258" t="s">
        <v>1341</v>
      </c>
      <c r="G733" s="225" t="s">
        <v>333</v>
      </c>
    </row>
    <row r="734" spans="3:21" ht="22.5">
      <c r="D734" s="232" t="s">
        <v>272</v>
      </c>
      <c r="E734" s="239" t="s">
        <v>262</v>
      </c>
      <c r="F734" s="258" t="s">
        <v>398</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773</v>
      </c>
      <c r="G737" s="264" t="s">
        <v>268</v>
      </c>
    </row>
    <row r="738" spans="3:21" ht="56.25">
      <c r="D738" s="232" t="s">
        <v>275</v>
      </c>
      <c r="E738" s="242" t="s">
        <v>269</v>
      </c>
      <c r="F738" s="258" t="s">
        <v>1467</v>
      </c>
      <c r="G738" s="249" t="s">
        <v>332</v>
      </c>
    </row>
    <row r="739" spans="3:21" s="64" customFormat="1">
      <c r="D739" s="251"/>
      <c r="E739" s="219"/>
      <c r="F739" s="219"/>
      <c r="G739" s="219"/>
      <c r="U739" s="179"/>
    </row>
    <row r="740" spans="3:21" customFormat="1">
      <c r="C740" s="91">
        <v>83</v>
      </c>
      <c r="D740" s="459" t="s">
        <v>244</v>
      </c>
      <c r="E740" s="460"/>
      <c r="F740" s="460"/>
      <c r="G740" s="461"/>
      <c r="U740" s="183"/>
    </row>
    <row r="741" spans="3:21" ht="11.25" customHeight="1">
      <c r="D741" s="456" t="s">
        <v>233</v>
      </c>
      <c r="E741" s="456"/>
      <c r="F741" s="456"/>
      <c r="G741" s="457" t="s">
        <v>234</v>
      </c>
    </row>
    <row r="742" spans="3:21" ht="11.25" customHeight="1">
      <c r="D742" s="234" t="s">
        <v>25</v>
      </c>
      <c r="E742" s="137" t="s">
        <v>257</v>
      </c>
      <c r="F742" s="235" t="s">
        <v>223</v>
      </c>
      <c r="G742" s="458"/>
    </row>
    <row r="743" spans="3:21" ht="12" customHeight="1">
      <c r="D743" s="250" t="s">
        <v>26</v>
      </c>
      <c r="E743" s="236">
        <v>2</v>
      </c>
      <c r="F743" s="237">
        <v>3</v>
      </c>
      <c r="G743" s="238">
        <v>4</v>
      </c>
    </row>
    <row r="744" spans="3:21">
      <c r="D744" s="232">
        <v>1</v>
      </c>
      <c r="E744" s="239" t="s">
        <v>259</v>
      </c>
      <c r="F744" s="258" t="str">
        <f>IF(form_up_date="","",form_up_date)</f>
        <v>05.07.2023</v>
      </c>
      <c r="G744" s="260" t="s">
        <v>260</v>
      </c>
    </row>
    <row r="745" spans="3:21" ht="45">
      <c r="D745" s="232" t="s">
        <v>271</v>
      </c>
      <c r="E745" s="239" t="s">
        <v>261</v>
      </c>
      <c r="F745" s="258" t="s">
        <v>1342</v>
      </c>
      <c r="G745" s="225" t="s">
        <v>333</v>
      </c>
    </row>
    <row r="746" spans="3:21" ht="22.5">
      <c r="D746" s="232" t="s">
        <v>272</v>
      </c>
      <c r="E746" s="239" t="s">
        <v>262</v>
      </c>
      <c r="F746" s="258" t="s">
        <v>398</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773</v>
      </c>
      <c r="G749" s="264" t="s">
        <v>268</v>
      </c>
    </row>
    <row r="750" spans="3:21" ht="56.25">
      <c r="D750" s="232" t="s">
        <v>275</v>
      </c>
      <c r="E750" s="242" t="s">
        <v>269</v>
      </c>
      <c r="F750" s="258" t="s">
        <v>1467</v>
      </c>
      <c r="G750" s="249" t="s">
        <v>332</v>
      </c>
    </row>
    <row r="751" spans="3:21" s="64" customFormat="1">
      <c r="D751" s="251"/>
      <c r="E751" s="219"/>
      <c r="F751" s="219"/>
      <c r="G751" s="219"/>
      <c r="U751" s="179"/>
    </row>
    <row r="752" spans="3:21" customFormat="1">
      <c r="C752" s="91">
        <v>84</v>
      </c>
      <c r="D752" s="459" t="s">
        <v>244</v>
      </c>
      <c r="E752" s="460"/>
      <c r="F752" s="460"/>
      <c r="G752" s="461"/>
      <c r="U752" s="183"/>
    </row>
    <row r="753" spans="3:21" ht="11.25" customHeight="1">
      <c r="D753" s="456" t="s">
        <v>233</v>
      </c>
      <c r="E753" s="456"/>
      <c r="F753" s="456"/>
      <c r="G753" s="457" t="s">
        <v>234</v>
      </c>
    </row>
    <row r="754" spans="3:21" ht="11.25" customHeight="1">
      <c r="D754" s="234" t="s">
        <v>25</v>
      </c>
      <c r="E754" s="137" t="s">
        <v>257</v>
      </c>
      <c r="F754" s="235" t="s">
        <v>223</v>
      </c>
      <c r="G754" s="458"/>
    </row>
    <row r="755" spans="3:21" ht="12" customHeight="1">
      <c r="D755" s="250" t="s">
        <v>26</v>
      </c>
      <c r="E755" s="236">
        <v>2</v>
      </c>
      <c r="F755" s="237">
        <v>3</v>
      </c>
      <c r="G755" s="238">
        <v>4</v>
      </c>
    </row>
    <row r="756" spans="3:21">
      <c r="D756" s="232">
        <v>1</v>
      </c>
      <c r="E756" s="239" t="s">
        <v>259</v>
      </c>
      <c r="F756" s="258" t="str">
        <f>IF(form_up_date="","",form_up_date)</f>
        <v>05.07.2023</v>
      </c>
      <c r="G756" s="260" t="s">
        <v>260</v>
      </c>
    </row>
    <row r="757" spans="3:21" ht="45">
      <c r="D757" s="232" t="s">
        <v>271</v>
      </c>
      <c r="E757" s="239" t="s">
        <v>261</v>
      </c>
      <c r="F757" s="258" t="s">
        <v>1343</v>
      </c>
      <c r="G757" s="225" t="s">
        <v>333</v>
      </c>
    </row>
    <row r="758" spans="3:21" ht="22.5">
      <c r="D758" s="232" t="s">
        <v>272</v>
      </c>
      <c r="E758" s="239" t="s">
        <v>262</v>
      </c>
      <c r="F758" s="258" t="s">
        <v>398</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773</v>
      </c>
      <c r="G761" s="264" t="s">
        <v>268</v>
      </c>
    </row>
    <row r="762" spans="3:21" ht="56.25">
      <c r="D762" s="232" t="s">
        <v>275</v>
      </c>
      <c r="E762" s="242" t="s">
        <v>269</v>
      </c>
      <c r="F762" s="258" t="s">
        <v>1467</v>
      </c>
      <c r="G762" s="249" t="s">
        <v>332</v>
      </c>
    </row>
    <row r="763" spans="3:21" s="64" customFormat="1">
      <c r="D763" s="251"/>
      <c r="E763" s="219"/>
      <c r="F763" s="219"/>
      <c r="G763" s="219"/>
      <c r="U763" s="179"/>
    </row>
    <row r="764" spans="3:21" customFormat="1">
      <c r="C764" s="91">
        <v>85</v>
      </c>
      <c r="D764" s="459" t="s">
        <v>244</v>
      </c>
      <c r="E764" s="460"/>
      <c r="F764" s="460"/>
      <c r="G764" s="461"/>
      <c r="U764" s="183"/>
    </row>
    <row r="765" spans="3:21" ht="11.25" customHeight="1">
      <c r="D765" s="456" t="s">
        <v>233</v>
      </c>
      <c r="E765" s="456"/>
      <c r="F765" s="456"/>
      <c r="G765" s="457" t="s">
        <v>234</v>
      </c>
    </row>
    <row r="766" spans="3:21" ht="11.25" customHeight="1">
      <c r="D766" s="234" t="s">
        <v>25</v>
      </c>
      <c r="E766" s="137" t="s">
        <v>257</v>
      </c>
      <c r="F766" s="235" t="s">
        <v>223</v>
      </c>
      <c r="G766" s="458"/>
    </row>
    <row r="767" spans="3:21" ht="12" customHeight="1">
      <c r="D767" s="250" t="s">
        <v>26</v>
      </c>
      <c r="E767" s="236">
        <v>2</v>
      </c>
      <c r="F767" s="237">
        <v>3</v>
      </c>
      <c r="G767" s="238">
        <v>4</v>
      </c>
    </row>
    <row r="768" spans="3:21">
      <c r="D768" s="232">
        <v>1</v>
      </c>
      <c r="E768" s="239" t="s">
        <v>259</v>
      </c>
      <c r="F768" s="258" t="str">
        <f>IF(form_up_date="","",form_up_date)</f>
        <v>05.07.2023</v>
      </c>
      <c r="G768" s="260" t="s">
        <v>260</v>
      </c>
    </row>
    <row r="769" spans="3:21" ht="45">
      <c r="D769" s="232" t="s">
        <v>271</v>
      </c>
      <c r="E769" s="239" t="s">
        <v>261</v>
      </c>
      <c r="F769" s="258" t="s">
        <v>1344</v>
      </c>
      <c r="G769" s="225" t="s">
        <v>333</v>
      </c>
    </row>
    <row r="770" spans="3:21" ht="22.5">
      <c r="D770" s="232" t="s">
        <v>272</v>
      </c>
      <c r="E770" s="239" t="s">
        <v>262</v>
      </c>
      <c r="F770" s="258" t="s">
        <v>398</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773</v>
      </c>
      <c r="G773" s="264" t="s">
        <v>268</v>
      </c>
    </row>
    <row r="774" spans="3:21" ht="56.25">
      <c r="D774" s="232" t="s">
        <v>275</v>
      </c>
      <c r="E774" s="242" t="s">
        <v>269</v>
      </c>
      <c r="F774" s="258" t="s">
        <v>1467</v>
      </c>
      <c r="G774" s="249" t="s">
        <v>332</v>
      </c>
    </row>
    <row r="775" spans="3:21" s="64" customFormat="1">
      <c r="D775" s="251"/>
      <c r="E775" s="219"/>
      <c r="F775" s="219"/>
      <c r="G775" s="219"/>
      <c r="U775" s="179"/>
    </row>
    <row r="776" spans="3:21" customFormat="1">
      <c r="C776" s="91">
        <v>86</v>
      </c>
      <c r="D776" s="459" t="s">
        <v>244</v>
      </c>
      <c r="E776" s="460"/>
      <c r="F776" s="460"/>
      <c r="G776" s="461"/>
      <c r="U776" s="183"/>
    </row>
    <row r="777" spans="3:21" ht="11.25" customHeight="1">
      <c r="D777" s="456" t="s">
        <v>233</v>
      </c>
      <c r="E777" s="456"/>
      <c r="F777" s="456"/>
      <c r="G777" s="457" t="s">
        <v>234</v>
      </c>
    </row>
    <row r="778" spans="3:21" ht="11.25" customHeight="1">
      <c r="D778" s="234" t="s">
        <v>25</v>
      </c>
      <c r="E778" s="137" t="s">
        <v>257</v>
      </c>
      <c r="F778" s="235" t="s">
        <v>223</v>
      </c>
      <c r="G778" s="458"/>
    </row>
    <row r="779" spans="3:21" ht="12" customHeight="1">
      <c r="D779" s="250" t="s">
        <v>26</v>
      </c>
      <c r="E779" s="236">
        <v>2</v>
      </c>
      <c r="F779" s="237">
        <v>3</v>
      </c>
      <c r="G779" s="238">
        <v>4</v>
      </c>
    </row>
    <row r="780" spans="3:21">
      <c r="D780" s="232">
        <v>1</v>
      </c>
      <c r="E780" s="239" t="s">
        <v>259</v>
      </c>
      <c r="F780" s="258" t="str">
        <f>IF(form_up_date="","",form_up_date)</f>
        <v>05.07.2023</v>
      </c>
      <c r="G780" s="260" t="s">
        <v>260</v>
      </c>
    </row>
    <row r="781" spans="3:21" ht="45">
      <c r="D781" s="232" t="s">
        <v>271</v>
      </c>
      <c r="E781" s="239" t="s">
        <v>261</v>
      </c>
      <c r="F781" s="258" t="s">
        <v>1345</v>
      </c>
      <c r="G781" s="225" t="s">
        <v>333</v>
      </c>
    </row>
    <row r="782" spans="3:21" ht="22.5">
      <c r="D782" s="232" t="s">
        <v>272</v>
      </c>
      <c r="E782" s="239" t="s">
        <v>262</v>
      </c>
      <c r="F782" s="258" t="s">
        <v>398</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773</v>
      </c>
      <c r="G785" s="264" t="s">
        <v>268</v>
      </c>
    </row>
    <row r="786" spans="3:21" ht="56.25">
      <c r="D786" s="232" t="s">
        <v>275</v>
      </c>
      <c r="E786" s="242" t="s">
        <v>269</v>
      </c>
      <c r="F786" s="258" t="s">
        <v>1467</v>
      </c>
      <c r="G786" s="249" t="s">
        <v>332</v>
      </c>
    </row>
    <row r="787" spans="3:21" s="64" customFormat="1">
      <c r="D787" s="251"/>
      <c r="E787" s="219"/>
      <c r="F787" s="219"/>
      <c r="G787" s="219"/>
      <c r="U787" s="179"/>
    </row>
    <row r="788" spans="3:21" customFormat="1">
      <c r="C788" s="91">
        <v>87</v>
      </c>
      <c r="D788" s="459" t="s">
        <v>244</v>
      </c>
      <c r="E788" s="460"/>
      <c r="F788" s="460"/>
      <c r="G788" s="461"/>
      <c r="U788" s="183"/>
    </row>
    <row r="789" spans="3:21" ht="11.25" customHeight="1">
      <c r="D789" s="456" t="s">
        <v>233</v>
      </c>
      <c r="E789" s="456"/>
      <c r="F789" s="456"/>
      <c r="G789" s="457" t="s">
        <v>234</v>
      </c>
    </row>
    <row r="790" spans="3:21" ht="11.25" customHeight="1">
      <c r="D790" s="234" t="s">
        <v>25</v>
      </c>
      <c r="E790" s="137" t="s">
        <v>257</v>
      </c>
      <c r="F790" s="235" t="s">
        <v>223</v>
      </c>
      <c r="G790" s="458"/>
    </row>
    <row r="791" spans="3:21" ht="12" customHeight="1">
      <c r="D791" s="250" t="s">
        <v>26</v>
      </c>
      <c r="E791" s="236">
        <v>2</v>
      </c>
      <c r="F791" s="237">
        <v>3</v>
      </c>
      <c r="G791" s="238">
        <v>4</v>
      </c>
    </row>
    <row r="792" spans="3:21">
      <c r="D792" s="232">
        <v>1</v>
      </c>
      <c r="E792" s="239" t="s">
        <v>259</v>
      </c>
      <c r="F792" s="258" t="str">
        <f>IF(form_up_date="","",form_up_date)</f>
        <v>05.07.2023</v>
      </c>
      <c r="G792" s="260" t="s">
        <v>260</v>
      </c>
    </row>
    <row r="793" spans="3:21" ht="45">
      <c r="D793" s="232" t="s">
        <v>271</v>
      </c>
      <c r="E793" s="239" t="s">
        <v>261</v>
      </c>
      <c r="F793" s="258" t="s">
        <v>1346</v>
      </c>
      <c r="G793" s="225" t="s">
        <v>333</v>
      </c>
    </row>
    <row r="794" spans="3:21" ht="22.5">
      <c r="D794" s="232" t="s">
        <v>272</v>
      </c>
      <c r="E794" s="239" t="s">
        <v>262</v>
      </c>
      <c r="F794" s="258" t="s">
        <v>398</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773</v>
      </c>
      <c r="G797" s="264" t="s">
        <v>268</v>
      </c>
    </row>
    <row r="798" spans="3:21" ht="56.25">
      <c r="D798" s="232" t="s">
        <v>275</v>
      </c>
      <c r="E798" s="242" t="s">
        <v>269</v>
      </c>
      <c r="F798" s="258" t="s">
        <v>1467</v>
      </c>
      <c r="G798" s="249" t="s">
        <v>332</v>
      </c>
    </row>
    <row r="799" spans="3:21" s="64" customFormat="1">
      <c r="D799" s="251"/>
      <c r="E799" s="219"/>
      <c r="F799" s="219"/>
      <c r="G799" s="219"/>
      <c r="U799" s="179"/>
    </row>
    <row r="800" spans="3:21" customFormat="1">
      <c r="C800" s="91">
        <v>88</v>
      </c>
      <c r="D800" s="459" t="s">
        <v>244</v>
      </c>
      <c r="E800" s="460"/>
      <c r="F800" s="460"/>
      <c r="G800" s="461"/>
      <c r="U800" s="183"/>
    </row>
    <row r="801" spans="3:21" ht="11.25" customHeight="1">
      <c r="D801" s="456" t="s">
        <v>233</v>
      </c>
      <c r="E801" s="456"/>
      <c r="F801" s="456"/>
      <c r="G801" s="457" t="s">
        <v>234</v>
      </c>
    </row>
    <row r="802" spans="3:21" ht="11.25" customHeight="1">
      <c r="D802" s="234" t="s">
        <v>25</v>
      </c>
      <c r="E802" s="137" t="s">
        <v>257</v>
      </c>
      <c r="F802" s="235" t="s">
        <v>223</v>
      </c>
      <c r="G802" s="458"/>
    </row>
    <row r="803" spans="3:21" ht="12" customHeight="1">
      <c r="D803" s="250" t="s">
        <v>26</v>
      </c>
      <c r="E803" s="236">
        <v>2</v>
      </c>
      <c r="F803" s="237">
        <v>3</v>
      </c>
      <c r="G803" s="238">
        <v>4</v>
      </c>
    </row>
    <row r="804" spans="3:21">
      <c r="D804" s="232">
        <v>1</v>
      </c>
      <c r="E804" s="239" t="s">
        <v>259</v>
      </c>
      <c r="F804" s="258" t="str">
        <f>IF(form_up_date="","",form_up_date)</f>
        <v>05.07.2023</v>
      </c>
      <c r="G804" s="260" t="s">
        <v>260</v>
      </c>
    </row>
    <row r="805" spans="3:21" ht="45">
      <c r="D805" s="232" t="s">
        <v>271</v>
      </c>
      <c r="E805" s="239" t="s">
        <v>261</v>
      </c>
      <c r="F805" s="258" t="s">
        <v>1347</v>
      </c>
      <c r="G805" s="225" t="s">
        <v>333</v>
      </c>
    </row>
    <row r="806" spans="3:21" ht="22.5">
      <c r="D806" s="232" t="s">
        <v>272</v>
      </c>
      <c r="E806" s="239" t="s">
        <v>262</v>
      </c>
      <c r="F806" s="258" t="s">
        <v>398</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773</v>
      </c>
      <c r="G809" s="264" t="s">
        <v>268</v>
      </c>
    </row>
    <row r="810" spans="3:21" ht="56.25">
      <c r="D810" s="232" t="s">
        <v>275</v>
      </c>
      <c r="E810" s="242" t="s">
        <v>269</v>
      </c>
      <c r="F810" s="258" t="s">
        <v>1467</v>
      </c>
      <c r="G810" s="249" t="s">
        <v>332</v>
      </c>
    </row>
    <row r="811" spans="3:21" s="64" customFormat="1">
      <c r="D811" s="251"/>
      <c r="E811" s="219"/>
      <c r="F811" s="219"/>
      <c r="G811" s="219"/>
      <c r="U811" s="179"/>
    </row>
    <row r="812" spans="3:21" customFormat="1">
      <c r="C812" s="91">
        <v>89</v>
      </c>
      <c r="D812" s="459" t="s">
        <v>244</v>
      </c>
      <c r="E812" s="460"/>
      <c r="F812" s="460"/>
      <c r="G812" s="461"/>
      <c r="U812" s="183"/>
    </row>
    <row r="813" spans="3:21" ht="11.25" customHeight="1">
      <c r="D813" s="456" t="s">
        <v>233</v>
      </c>
      <c r="E813" s="456"/>
      <c r="F813" s="456"/>
      <c r="G813" s="457" t="s">
        <v>234</v>
      </c>
    </row>
    <row r="814" spans="3:21" ht="11.25" customHeight="1">
      <c r="D814" s="234" t="s">
        <v>25</v>
      </c>
      <c r="E814" s="137" t="s">
        <v>257</v>
      </c>
      <c r="F814" s="235" t="s">
        <v>223</v>
      </c>
      <c r="G814" s="458"/>
    </row>
    <row r="815" spans="3:21" ht="12" customHeight="1">
      <c r="D815" s="250" t="s">
        <v>26</v>
      </c>
      <c r="E815" s="236">
        <v>2</v>
      </c>
      <c r="F815" s="237">
        <v>3</v>
      </c>
      <c r="G815" s="238">
        <v>4</v>
      </c>
    </row>
    <row r="816" spans="3:21">
      <c r="D816" s="232">
        <v>1</v>
      </c>
      <c r="E816" s="239" t="s">
        <v>259</v>
      </c>
      <c r="F816" s="258" t="str">
        <f>IF(form_up_date="","",form_up_date)</f>
        <v>05.07.2023</v>
      </c>
      <c r="G816" s="260" t="s">
        <v>260</v>
      </c>
    </row>
    <row r="817" spans="3:21" ht="45">
      <c r="D817" s="232" t="s">
        <v>271</v>
      </c>
      <c r="E817" s="239" t="s">
        <v>261</v>
      </c>
      <c r="F817" s="258" t="s">
        <v>1348</v>
      </c>
      <c r="G817" s="225" t="s">
        <v>333</v>
      </c>
    </row>
    <row r="818" spans="3:21" ht="22.5">
      <c r="D818" s="232" t="s">
        <v>272</v>
      </c>
      <c r="E818" s="239" t="s">
        <v>262</v>
      </c>
      <c r="F818" s="258" t="s">
        <v>398</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773</v>
      </c>
      <c r="G821" s="264" t="s">
        <v>268</v>
      </c>
    </row>
    <row r="822" spans="3:21" ht="56.25">
      <c r="D822" s="232" t="s">
        <v>275</v>
      </c>
      <c r="E822" s="242" t="s">
        <v>269</v>
      </c>
      <c r="F822" s="258" t="s">
        <v>1467</v>
      </c>
      <c r="G822" s="249" t="s">
        <v>332</v>
      </c>
    </row>
    <row r="823" spans="3:21" s="64" customFormat="1">
      <c r="D823" s="251"/>
      <c r="E823" s="219"/>
      <c r="F823" s="219"/>
      <c r="G823" s="219"/>
      <c r="U823" s="179"/>
    </row>
    <row r="824" spans="3:21" customFormat="1">
      <c r="C824" s="91">
        <v>90</v>
      </c>
      <c r="D824" s="459" t="s">
        <v>244</v>
      </c>
      <c r="E824" s="460"/>
      <c r="F824" s="460"/>
      <c r="G824" s="461"/>
      <c r="U824" s="183"/>
    </row>
    <row r="825" spans="3:21" ht="11.25" customHeight="1">
      <c r="D825" s="456" t="s">
        <v>233</v>
      </c>
      <c r="E825" s="456"/>
      <c r="F825" s="456"/>
      <c r="G825" s="457" t="s">
        <v>234</v>
      </c>
    </row>
    <row r="826" spans="3:21" ht="11.25" customHeight="1">
      <c r="D826" s="234" t="s">
        <v>25</v>
      </c>
      <c r="E826" s="137" t="s">
        <v>257</v>
      </c>
      <c r="F826" s="235" t="s">
        <v>223</v>
      </c>
      <c r="G826" s="458"/>
    </row>
    <row r="827" spans="3:21" ht="12" customHeight="1">
      <c r="D827" s="250" t="s">
        <v>26</v>
      </c>
      <c r="E827" s="236">
        <v>2</v>
      </c>
      <c r="F827" s="237">
        <v>3</v>
      </c>
      <c r="G827" s="238">
        <v>4</v>
      </c>
    </row>
    <row r="828" spans="3:21">
      <c r="D828" s="232">
        <v>1</v>
      </c>
      <c r="E828" s="239" t="s">
        <v>259</v>
      </c>
      <c r="F828" s="258" t="str">
        <f>IF(form_up_date="","",form_up_date)</f>
        <v>05.07.2023</v>
      </c>
      <c r="G828" s="260" t="s">
        <v>260</v>
      </c>
    </row>
    <row r="829" spans="3:21" ht="45">
      <c r="D829" s="232" t="s">
        <v>271</v>
      </c>
      <c r="E829" s="239" t="s">
        <v>261</v>
      </c>
      <c r="F829" s="258" t="s">
        <v>1349</v>
      </c>
      <c r="G829" s="225" t="s">
        <v>333</v>
      </c>
    </row>
    <row r="830" spans="3:21" ht="22.5">
      <c r="D830" s="232" t="s">
        <v>272</v>
      </c>
      <c r="E830" s="239" t="s">
        <v>262</v>
      </c>
      <c r="F830" s="258" t="s">
        <v>398</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773</v>
      </c>
      <c r="G833" s="264" t="s">
        <v>268</v>
      </c>
    </row>
    <row r="834" spans="3:21" ht="56.25">
      <c r="D834" s="232" t="s">
        <v>275</v>
      </c>
      <c r="E834" s="242" t="s">
        <v>269</v>
      </c>
      <c r="F834" s="258" t="s">
        <v>1467</v>
      </c>
      <c r="G834" s="249" t="s">
        <v>332</v>
      </c>
    </row>
    <row r="835" spans="3:21" s="64" customFormat="1">
      <c r="D835" s="251"/>
      <c r="E835" s="219"/>
      <c r="F835" s="219"/>
      <c r="G835" s="219"/>
      <c r="U835" s="179"/>
    </row>
    <row r="836" spans="3:21" customFormat="1">
      <c r="C836" s="91">
        <v>91</v>
      </c>
      <c r="D836" s="459" t="s">
        <v>244</v>
      </c>
      <c r="E836" s="460"/>
      <c r="F836" s="460"/>
      <c r="G836" s="461"/>
      <c r="U836" s="183"/>
    </row>
    <row r="837" spans="3:21" ht="11.25" customHeight="1">
      <c r="D837" s="456" t="s">
        <v>233</v>
      </c>
      <c r="E837" s="456"/>
      <c r="F837" s="456"/>
      <c r="G837" s="457" t="s">
        <v>234</v>
      </c>
    </row>
    <row r="838" spans="3:21" ht="11.25" customHeight="1">
      <c r="D838" s="234" t="s">
        <v>25</v>
      </c>
      <c r="E838" s="137" t="s">
        <v>257</v>
      </c>
      <c r="F838" s="235" t="s">
        <v>223</v>
      </c>
      <c r="G838" s="458"/>
    </row>
    <row r="839" spans="3:21" ht="12" customHeight="1">
      <c r="D839" s="250" t="s">
        <v>26</v>
      </c>
      <c r="E839" s="236">
        <v>2</v>
      </c>
      <c r="F839" s="237">
        <v>3</v>
      </c>
      <c r="G839" s="238">
        <v>4</v>
      </c>
    </row>
    <row r="840" spans="3:21">
      <c r="D840" s="232">
        <v>1</v>
      </c>
      <c r="E840" s="239" t="s">
        <v>259</v>
      </c>
      <c r="F840" s="258" t="str">
        <f>IF(form_up_date="","",form_up_date)</f>
        <v>05.07.2023</v>
      </c>
      <c r="G840" s="260" t="s">
        <v>260</v>
      </c>
    </row>
    <row r="841" spans="3:21" ht="45">
      <c r="D841" s="232" t="s">
        <v>271</v>
      </c>
      <c r="E841" s="239" t="s">
        <v>261</v>
      </c>
      <c r="F841" s="258" t="s">
        <v>1350</v>
      </c>
      <c r="G841" s="225" t="s">
        <v>333</v>
      </c>
    </row>
    <row r="842" spans="3:21" ht="22.5">
      <c r="D842" s="232" t="s">
        <v>272</v>
      </c>
      <c r="E842" s="239" t="s">
        <v>262</v>
      </c>
      <c r="F842" s="258" t="s">
        <v>398</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773</v>
      </c>
      <c r="G845" s="264" t="s">
        <v>268</v>
      </c>
    </row>
    <row r="846" spans="3:21" ht="56.25">
      <c r="D846" s="232" t="s">
        <v>275</v>
      </c>
      <c r="E846" s="242" t="s">
        <v>269</v>
      </c>
      <c r="F846" s="258" t="s">
        <v>1467</v>
      </c>
      <c r="G846" s="249" t="s">
        <v>332</v>
      </c>
    </row>
    <row r="847" spans="3:21" s="64" customFormat="1">
      <c r="D847" s="251"/>
      <c r="E847" s="219"/>
      <c r="F847" s="219"/>
      <c r="G847" s="219"/>
      <c r="U847" s="179"/>
    </row>
    <row r="848" spans="3:21" customFormat="1">
      <c r="C848" s="91">
        <v>92</v>
      </c>
      <c r="D848" s="459" t="s">
        <v>244</v>
      </c>
      <c r="E848" s="460"/>
      <c r="F848" s="460"/>
      <c r="G848" s="461"/>
      <c r="U848" s="183"/>
    </row>
    <row r="849" spans="3:21" ht="11.25" customHeight="1">
      <c r="D849" s="456" t="s">
        <v>233</v>
      </c>
      <c r="E849" s="456"/>
      <c r="F849" s="456"/>
      <c r="G849" s="457" t="s">
        <v>234</v>
      </c>
    </row>
    <row r="850" spans="3:21" ht="11.25" customHeight="1">
      <c r="D850" s="234" t="s">
        <v>25</v>
      </c>
      <c r="E850" s="137" t="s">
        <v>257</v>
      </c>
      <c r="F850" s="235" t="s">
        <v>223</v>
      </c>
      <c r="G850" s="458"/>
    </row>
    <row r="851" spans="3:21" ht="12" customHeight="1">
      <c r="D851" s="250" t="s">
        <v>26</v>
      </c>
      <c r="E851" s="236">
        <v>2</v>
      </c>
      <c r="F851" s="237">
        <v>3</v>
      </c>
      <c r="G851" s="238">
        <v>4</v>
      </c>
    </row>
    <row r="852" spans="3:21">
      <c r="D852" s="232">
        <v>1</v>
      </c>
      <c r="E852" s="239" t="s">
        <v>259</v>
      </c>
      <c r="F852" s="258" t="str">
        <f>IF(form_up_date="","",form_up_date)</f>
        <v>05.07.2023</v>
      </c>
      <c r="G852" s="260" t="s">
        <v>260</v>
      </c>
    </row>
    <row r="853" spans="3:21" ht="45">
      <c r="D853" s="232" t="s">
        <v>271</v>
      </c>
      <c r="E853" s="239" t="s">
        <v>261</v>
      </c>
      <c r="F853" s="258" t="s">
        <v>1351</v>
      </c>
      <c r="G853" s="225" t="s">
        <v>333</v>
      </c>
    </row>
    <row r="854" spans="3:21" ht="22.5">
      <c r="D854" s="232" t="s">
        <v>272</v>
      </c>
      <c r="E854" s="239" t="s">
        <v>262</v>
      </c>
      <c r="F854" s="258" t="s">
        <v>398</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773</v>
      </c>
      <c r="G857" s="264" t="s">
        <v>268</v>
      </c>
    </row>
    <row r="858" spans="3:21" ht="56.25">
      <c r="D858" s="232" t="s">
        <v>275</v>
      </c>
      <c r="E858" s="242" t="s">
        <v>269</v>
      </c>
      <c r="F858" s="258" t="s">
        <v>1467</v>
      </c>
      <c r="G858" s="249" t="s">
        <v>332</v>
      </c>
    </row>
    <row r="859" spans="3:21" s="64" customFormat="1">
      <c r="D859" s="251"/>
      <c r="E859" s="219"/>
      <c r="F859" s="219"/>
      <c r="G859" s="219"/>
      <c r="U859" s="179"/>
    </row>
    <row r="860" spans="3:21" customFormat="1">
      <c r="C860" s="91">
        <v>93</v>
      </c>
      <c r="D860" s="459" t="s">
        <v>244</v>
      </c>
      <c r="E860" s="460"/>
      <c r="F860" s="460"/>
      <c r="G860" s="461"/>
      <c r="U860" s="183"/>
    </row>
    <row r="861" spans="3:21" ht="11.25" customHeight="1">
      <c r="D861" s="456" t="s">
        <v>233</v>
      </c>
      <c r="E861" s="456"/>
      <c r="F861" s="456"/>
      <c r="G861" s="457" t="s">
        <v>234</v>
      </c>
    </row>
    <row r="862" spans="3:21" ht="11.25" customHeight="1">
      <c r="D862" s="234" t="s">
        <v>25</v>
      </c>
      <c r="E862" s="137" t="s">
        <v>257</v>
      </c>
      <c r="F862" s="235" t="s">
        <v>223</v>
      </c>
      <c r="G862" s="458"/>
    </row>
    <row r="863" spans="3:21" ht="12" customHeight="1">
      <c r="D863" s="250" t="s">
        <v>26</v>
      </c>
      <c r="E863" s="236">
        <v>2</v>
      </c>
      <c r="F863" s="237">
        <v>3</v>
      </c>
      <c r="G863" s="238">
        <v>4</v>
      </c>
    </row>
    <row r="864" spans="3:21">
      <c r="D864" s="232">
        <v>1</v>
      </c>
      <c r="E864" s="239" t="s">
        <v>259</v>
      </c>
      <c r="F864" s="258" t="str">
        <f>IF(form_up_date="","",form_up_date)</f>
        <v>05.07.2023</v>
      </c>
      <c r="G864" s="260" t="s">
        <v>260</v>
      </c>
    </row>
    <row r="865" spans="3:21" ht="45">
      <c r="D865" s="232" t="s">
        <v>271</v>
      </c>
      <c r="E865" s="239" t="s">
        <v>261</v>
      </c>
      <c r="F865" s="258" t="s">
        <v>1352</v>
      </c>
      <c r="G865" s="225" t="s">
        <v>333</v>
      </c>
    </row>
    <row r="866" spans="3:21" ht="22.5">
      <c r="D866" s="232" t="s">
        <v>272</v>
      </c>
      <c r="E866" s="239" t="s">
        <v>262</v>
      </c>
      <c r="F866" s="258" t="s">
        <v>398</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773</v>
      </c>
      <c r="G869" s="264" t="s">
        <v>268</v>
      </c>
    </row>
    <row r="870" spans="3:21" ht="56.25">
      <c r="D870" s="232" t="s">
        <v>275</v>
      </c>
      <c r="E870" s="242" t="s">
        <v>269</v>
      </c>
      <c r="F870" s="258" t="s">
        <v>1467</v>
      </c>
      <c r="G870" s="249" t="s">
        <v>332</v>
      </c>
    </row>
    <row r="871" spans="3:21" s="64" customFormat="1">
      <c r="D871" s="251"/>
      <c r="E871" s="219"/>
      <c r="F871" s="219"/>
      <c r="G871" s="219"/>
      <c r="U871" s="179"/>
    </row>
    <row r="872" spans="3:21" customFormat="1">
      <c r="C872" s="91">
        <v>94</v>
      </c>
      <c r="D872" s="459" t="s">
        <v>244</v>
      </c>
      <c r="E872" s="460"/>
      <c r="F872" s="460"/>
      <c r="G872" s="461"/>
      <c r="U872" s="183"/>
    </row>
    <row r="873" spans="3:21" ht="11.25" customHeight="1">
      <c r="D873" s="456" t="s">
        <v>233</v>
      </c>
      <c r="E873" s="456"/>
      <c r="F873" s="456"/>
      <c r="G873" s="457" t="s">
        <v>234</v>
      </c>
    </row>
    <row r="874" spans="3:21" ht="11.25" customHeight="1">
      <c r="D874" s="234" t="s">
        <v>25</v>
      </c>
      <c r="E874" s="137" t="s">
        <v>257</v>
      </c>
      <c r="F874" s="235" t="s">
        <v>223</v>
      </c>
      <c r="G874" s="458"/>
    </row>
    <row r="875" spans="3:21" ht="12" customHeight="1">
      <c r="D875" s="250" t="s">
        <v>26</v>
      </c>
      <c r="E875" s="236">
        <v>2</v>
      </c>
      <c r="F875" s="237">
        <v>3</v>
      </c>
      <c r="G875" s="238">
        <v>4</v>
      </c>
    </row>
    <row r="876" spans="3:21">
      <c r="D876" s="232">
        <v>1</v>
      </c>
      <c r="E876" s="239" t="s">
        <v>259</v>
      </c>
      <c r="F876" s="258" t="str">
        <f>IF(form_up_date="","",form_up_date)</f>
        <v>05.07.2023</v>
      </c>
      <c r="G876" s="260" t="s">
        <v>260</v>
      </c>
    </row>
    <row r="877" spans="3:21" ht="45">
      <c r="D877" s="232" t="s">
        <v>271</v>
      </c>
      <c r="E877" s="239" t="s">
        <v>261</v>
      </c>
      <c r="F877" s="258" t="s">
        <v>1353</v>
      </c>
      <c r="G877" s="225" t="s">
        <v>333</v>
      </c>
    </row>
    <row r="878" spans="3:21" ht="22.5">
      <c r="D878" s="232" t="s">
        <v>272</v>
      </c>
      <c r="E878" s="239" t="s">
        <v>262</v>
      </c>
      <c r="F878" s="258" t="s">
        <v>398</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773</v>
      </c>
      <c r="G881" s="264" t="s">
        <v>268</v>
      </c>
    </row>
    <row r="882" spans="3:21" ht="56.25">
      <c r="D882" s="232" t="s">
        <v>275</v>
      </c>
      <c r="E882" s="242" t="s">
        <v>269</v>
      </c>
      <c r="F882" s="258" t="s">
        <v>1467</v>
      </c>
      <c r="G882" s="249" t="s">
        <v>332</v>
      </c>
    </row>
    <row r="883" spans="3:21" s="64" customFormat="1">
      <c r="D883" s="251"/>
      <c r="E883" s="219"/>
      <c r="F883" s="219"/>
      <c r="G883" s="219"/>
      <c r="U883" s="179"/>
    </row>
    <row r="884" spans="3:21" customFormat="1">
      <c r="C884" s="91">
        <v>95</v>
      </c>
      <c r="D884" s="459" t="s">
        <v>244</v>
      </c>
      <c r="E884" s="460"/>
      <c r="F884" s="460"/>
      <c r="G884" s="461"/>
      <c r="U884" s="183"/>
    </row>
    <row r="885" spans="3:21" ht="11.25" customHeight="1">
      <c r="D885" s="456" t="s">
        <v>233</v>
      </c>
      <c r="E885" s="456"/>
      <c r="F885" s="456"/>
      <c r="G885" s="457" t="s">
        <v>234</v>
      </c>
    </row>
    <row r="886" spans="3:21" ht="11.25" customHeight="1">
      <c r="D886" s="234" t="s">
        <v>25</v>
      </c>
      <c r="E886" s="137" t="s">
        <v>257</v>
      </c>
      <c r="F886" s="235" t="s">
        <v>223</v>
      </c>
      <c r="G886" s="458"/>
    </row>
    <row r="887" spans="3:21" ht="12" customHeight="1">
      <c r="D887" s="250" t="s">
        <v>26</v>
      </c>
      <c r="E887" s="236">
        <v>2</v>
      </c>
      <c r="F887" s="237">
        <v>3</v>
      </c>
      <c r="G887" s="238">
        <v>4</v>
      </c>
    </row>
    <row r="888" spans="3:21">
      <c r="D888" s="232">
        <v>1</v>
      </c>
      <c r="E888" s="239" t="s">
        <v>259</v>
      </c>
      <c r="F888" s="258" t="str">
        <f>IF(form_up_date="","",form_up_date)</f>
        <v>05.07.2023</v>
      </c>
      <c r="G888" s="260" t="s">
        <v>260</v>
      </c>
    </row>
    <row r="889" spans="3:21" ht="45">
      <c r="D889" s="232" t="s">
        <v>271</v>
      </c>
      <c r="E889" s="239" t="s">
        <v>261</v>
      </c>
      <c r="F889" s="258" t="s">
        <v>1354</v>
      </c>
      <c r="G889" s="225" t="s">
        <v>333</v>
      </c>
    </row>
    <row r="890" spans="3:21" ht="22.5">
      <c r="D890" s="232" t="s">
        <v>272</v>
      </c>
      <c r="E890" s="239" t="s">
        <v>262</v>
      </c>
      <c r="F890" s="258" t="s">
        <v>398</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773</v>
      </c>
      <c r="G893" s="264" t="s">
        <v>268</v>
      </c>
    </row>
    <row r="894" spans="3:21" ht="56.25">
      <c r="D894" s="232" t="s">
        <v>275</v>
      </c>
      <c r="E894" s="242" t="s">
        <v>269</v>
      </c>
      <c r="F894" s="258" t="s">
        <v>1467</v>
      </c>
      <c r="G894" s="249" t="s">
        <v>332</v>
      </c>
    </row>
    <row r="895" spans="3:21" s="64" customFormat="1">
      <c r="D895" s="251"/>
      <c r="E895" s="219"/>
      <c r="F895" s="219"/>
      <c r="G895" s="219"/>
      <c r="U895" s="179"/>
    </row>
    <row r="896" spans="3:21" customFormat="1">
      <c r="C896" s="91">
        <v>96</v>
      </c>
      <c r="D896" s="459" t="s">
        <v>244</v>
      </c>
      <c r="E896" s="460"/>
      <c r="F896" s="460"/>
      <c r="G896" s="461"/>
      <c r="U896" s="183"/>
    </row>
    <row r="897" spans="3:21" ht="11.25" customHeight="1">
      <c r="D897" s="456" t="s">
        <v>233</v>
      </c>
      <c r="E897" s="456"/>
      <c r="F897" s="456"/>
      <c r="G897" s="457" t="s">
        <v>234</v>
      </c>
    </row>
    <row r="898" spans="3:21" ht="11.25" customHeight="1">
      <c r="D898" s="234" t="s">
        <v>25</v>
      </c>
      <c r="E898" s="137" t="s">
        <v>257</v>
      </c>
      <c r="F898" s="235" t="s">
        <v>223</v>
      </c>
      <c r="G898" s="458"/>
    </row>
    <row r="899" spans="3:21" ht="12" customHeight="1">
      <c r="D899" s="250" t="s">
        <v>26</v>
      </c>
      <c r="E899" s="236">
        <v>2</v>
      </c>
      <c r="F899" s="237">
        <v>3</v>
      </c>
      <c r="G899" s="238">
        <v>4</v>
      </c>
    </row>
    <row r="900" spans="3:21">
      <c r="D900" s="232">
        <v>1</v>
      </c>
      <c r="E900" s="239" t="s">
        <v>259</v>
      </c>
      <c r="F900" s="258" t="str">
        <f>IF(form_up_date="","",form_up_date)</f>
        <v>05.07.2023</v>
      </c>
      <c r="G900" s="260" t="s">
        <v>260</v>
      </c>
    </row>
    <row r="901" spans="3:21" ht="45">
      <c r="D901" s="232" t="s">
        <v>271</v>
      </c>
      <c r="E901" s="239" t="s">
        <v>261</v>
      </c>
      <c r="F901" s="258" t="s">
        <v>1355</v>
      </c>
      <c r="G901" s="225" t="s">
        <v>333</v>
      </c>
    </row>
    <row r="902" spans="3:21" ht="22.5">
      <c r="D902" s="232" t="s">
        <v>272</v>
      </c>
      <c r="E902" s="239" t="s">
        <v>262</v>
      </c>
      <c r="F902" s="258" t="s">
        <v>398</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773</v>
      </c>
      <c r="G905" s="264" t="s">
        <v>268</v>
      </c>
    </row>
    <row r="906" spans="3:21" ht="56.25">
      <c r="D906" s="232" t="s">
        <v>275</v>
      </c>
      <c r="E906" s="242" t="s">
        <v>269</v>
      </c>
      <c r="F906" s="258" t="s">
        <v>1467</v>
      </c>
      <c r="G906" s="249" t="s">
        <v>332</v>
      </c>
    </row>
    <row r="907" spans="3:21" s="64" customFormat="1">
      <c r="D907" s="251"/>
      <c r="E907" s="219"/>
      <c r="F907" s="219"/>
      <c r="G907" s="219"/>
      <c r="U907" s="179"/>
    </row>
    <row r="908" spans="3:21" customFormat="1">
      <c r="C908" s="91">
        <v>97</v>
      </c>
      <c r="D908" s="459" t="s">
        <v>244</v>
      </c>
      <c r="E908" s="460"/>
      <c r="F908" s="460"/>
      <c r="G908" s="461"/>
      <c r="U908" s="183"/>
    </row>
    <row r="909" spans="3:21" ht="11.25" customHeight="1">
      <c r="D909" s="456" t="s">
        <v>233</v>
      </c>
      <c r="E909" s="456"/>
      <c r="F909" s="456"/>
      <c r="G909" s="457" t="s">
        <v>234</v>
      </c>
    </row>
    <row r="910" spans="3:21" ht="11.25" customHeight="1">
      <c r="D910" s="234" t="s">
        <v>25</v>
      </c>
      <c r="E910" s="137" t="s">
        <v>257</v>
      </c>
      <c r="F910" s="235" t="s">
        <v>223</v>
      </c>
      <c r="G910" s="458"/>
    </row>
    <row r="911" spans="3:21" ht="12" customHeight="1">
      <c r="D911" s="250" t="s">
        <v>26</v>
      </c>
      <c r="E911" s="236">
        <v>2</v>
      </c>
      <c r="F911" s="237">
        <v>3</v>
      </c>
      <c r="G911" s="238">
        <v>4</v>
      </c>
    </row>
    <row r="912" spans="3:21">
      <c r="D912" s="232">
        <v>1</v>
      </c>
      <c r="E912" s="239" t="s">
        <v>259</v>
      </c>
      <c r="F912" s="258" t="str">
        <f>IF(form_up_date="","",form_up_date)</f>
        <v>05.07.2023</v>
      </c>
      <c r="G912" s="260" t="s">
        <v>260</v>
      </c>
    </row>
    <row r="913" spans="3:21" ht="45">
      <c r="D913" s="232" t="s">
        <v>271</v>
      </c>
      <c r="E913" s="239" t="s">
        <v>261</v>
      </c>
      <c r="F913" s="258" t="s">
        <v>1356</v>
      </c>
      <c r="G913" s="225" t="s">
        <v>333</v>
      </c>
    </row>
    <row r="914" spans="3:21" ht="22.5">
      <c r="D914" s="232" t="s">
        <v>272</v>
      </c>
      <c r="E914" s="239" t="s">
        <v>262</v>
      </c>
      <c r="F914" s="258" t="s">
        <v>398</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773</v>
      </c>
      <c r="G917" s="264" t="s">
        <v>268</v>
      </c>
    </row>
    <row r="918" spans="3:21" ht="56.25">
      <c r="D918" s="232" t="s">
        <v>275</v>
      </c>
      <c r="E918" s="242" t="s">
        <v>269</v>
      </c>
      <c r="F918" s="258" t="s">
        <v>1467</v>
      </c>
      <c r="G918" s="249" t="s">
        <v>332</v>
      </c>
    </row>
    <row r="919" spans="3:21" s="64" customFormat="1">
      <c r="D919" s="251"/>
      <c r="E919" s="219"/>
      <c r="F919" s="219"/>
      <c r="G919" s="219"/>
      <c r="U919" s="179"/>
    </row>
    <row r="920" spans="3:21" customFormat="1">
      <c r="C920" s="91">
        <v>98</v>
      </c>
      <c r="D920" s="459" t="s">
        <v>244</v>
      </c>
      <c r="E920" s="460"/>
      <c r="F920" s="460"/>
      <c r="G920" s="461"/>
      <c r="U920" s="183"/>
    </row>
    <row r="921" spans="3:21" ht="11.25" customHeight="1">
      <c r="D921" s="456" t="s">
        <v>233</v>
      </c>
      <c r="E921" s="456"/>
      <c r="F921" s="456"/>
      <c r="G921" s="457" t="s">
        <v>234</v>
      </c>
    </row>
    <row r="922" spans="3:21" ht="11.25" customHeight="1">
      <c r="D922" s="234" t="s">
        <v>25</v>
      </c>
      <c r="E922" s="137" t="s">
        <v>257</v>
      </c>
      <c r="F922" s="235" t="s">
        <v>223</v>
      </c>
      <c r="G922" s="458"/>
    </row>
    <row r="923" spans="3:21" ht="12" customHeight="1">
      <c r="D923" s="250" t="s">
        <v>26</v>
      </c>
      <c r="E923" s="236">
        <v>2</v>
      </c>
      <c r="F923" s="237">
        <v>3</v>
      </c>
      <c r="G923" s="238">
        <v>4</v>
      </c>
    </row>
    <row r="924" spans="3:21">
      <c r="D924" s="232">
        <v>1</v>
      </c>
      <c r="E924" s="239" t="s">
        <v>259</v>
      </c>
      <c r="F924" s="258" t="str">
        <f>IF(form_up_date="","",form_up_date)</f>
        <v>05.07.2023</v>
      </c>
      <c r="G924" s="260" t="s">
        <v>260</v>
      </c>
    </row>
    <row r="925" spans="3:21" ht="45">
      <c r="D925" s="232" t="s">
        <v>271</v>
      </c>
      <c r="E925" s="239" t="s">
        <v>261</v>
      </c>
      <c r="F925" s="258" t="s">
        <v>1357</v>
      </c>
      <c r="G925" s="225" t="s">
        <v>333</v>
      </c>
    </row>
    <row r="926" spans="3:21" ht="22.5">
      <c r="D926" s="232" t="s">
        <v>272</v>
      </c>
      <c r="E926" s="239" t="s">
        <v>262</v>
      </c>
      <c r="F926" s="258" t="s">
        <v>398</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773</v>
      </c>
      <c r="G929" s="264" t="s">
        <v>268</v>
      </c>
    </row>
    <row r="930" spans="3:21" ht="56.25">
      <c r="D930" s="232" t="s">
        <v>275</v>
      </c>
      <c r="E930" s="242" t="s">
        <v>269</v>
      </c>
      <c r="F930" s="258" t="s">
        <v>1467</v>
      </c>
      <c r="G930" s="249" t="s">
        <v>332</v>
      </c>
    </row>
    <row r="931" spans="3:21" s="64" customFormat="1">
      <c r="D931" s="251"/>
      <c r="E931" s="219"/>
      <c r="F931" s="219"/>
      <c r="G931" s="219"/>
      <c r="U931" s="179"/>
    </row>
    <row r="932" spans="3:21" customFormat="1">
      <c r="C932" s="91">
        <v>99</v>
      </c>
      <c r="D932" s="459" t="s">
        <v>244</v>
      </c>
      <c r="E932" s="460"/>
      <c r="F932" s="460"/>
      <c r="G932" s="461"/>
      <c r="U932" s="183"/>
    </row>
    <row r="933" spans="3:21" ht="11.25" customHeight="1">
      <c r="D933" s="456" t="s">
        <v>233</v>
      </c>
      <c r="E933" s="456"/>
      <c r="F933" s="456"/>
      <c r="G933" s="457" t="s">
        <v>234</v>
      </c>
    </row>
    <row r="934" spans="3:21" ht="11.25" customHeight="1">
      <c r="D934" s="234" t="s">
        <v>25</v>
      </c>
      <c r="E934" s="137" t="s">
        <v>257</v>
      </c>
      <c r="F934" s="235" t="s">
        <v>223</v>
      </c>
      <c r="G934" s="458"/>
    </row>
    <row r="935" spans="3:21" ht="12" customHeight="1">
      <c r="D935" s="250" t="s">
        <v>26</v>
      </c>
      <c r="E935" s="236">
        <v>2</v>
      </c>
      <c r="F935" s="237">
        <v>3</v>
      </c>
      <c r="G935" s="238">
        <v>4</v>
      </c>
    </row>
    <row r="936" spans="3:21">
      <c r="D936" s="232">
        <v>1</v>
      </c>
      <c r="E936" s="239" t="s">
        <v>259</v>
      </c>
      <c r="F936" s="258" t="str">
        <f>IF(form_up_date="","",form_up_date)</f>
        <v>05.07.2023</v>
      </c>
      <c r="G936" s="260" t="s">
        <v>260</v>
      </c>
    </row>
    <row r="937" spans="3:21" ht="45">
      <c r="D937" s="232" t="s">
        <v>271</v>
      </c>
      <c r="E937" s="239" t="s">
        <v>261</v>
      </c>
      <c r="F937" s="258" t="s">
        <v>1358</v>
      </c>
      <c r="G937" s="225" t="s">
        <v>333</v>
      </c>
    </row>
    <row r="938" spans="3:21" ht="22.5">
      <c r="D938" s="232" t="s">
        <v>272</v>
      </c>
      <c r="E938" s="239" t="s">
        <v>262</v>
      </c>
      <c r="F938" s="258" t="s">
        <v>398</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773</v>
      </c>
      <c r="G941" s="264" t="s">
        <v>268</v>
      </c>
    </row>
    <row r="942" spans="3:21" ht="56.25">
      <c r="D942" s="232" t="s">
        <v>275</v>
      </c>
      <c r="E942" s="242" t="s">
        <v>269</v>
      </c>
      <c r="F942" s="258" t="s">
        <v>1467</v>
      </c>
      <c r="G942" s="249" t="s">
        <v>332</v>
      </c>
    </row>
    <row r="943" spans="3:21" s="64" customFormat="1">
      <c r="D943" s="251"/>
      <c r="E943" s="219"/>
      <c r="F943" s="219"/>
      <c r="G943" s="219"/>
      <c r="U943" s="179"/>
    </row>
    <row r="944" spans="3:21" customFormat="1">
      <c r="C944" s="91">
        <v>100</v>
      </c>
      <c r="D944" s="459" t="s">
        <v>244</v>
      </c>
      <c r="E944" s="460"/>
      <c r="F944" s="460"/>
      <c r="G944" s="461"/>
      <c r="U944" s="183"/>
    </row>
    <row r="945" spans="3:21" ht="11.25" customHeight="1">
      <c r="D945" s="456" t="s">
        <v>233</v>
      </c>
      <c r="E945" s="456"/>
      <c r="F945" s="456"/>
      <c r="G945" s="457" t="s">
        <v>234</v>
      </c>
    </row>
    <row r="946" spans="3:21" ht="11.25" customHeight="1">
      <c r="D946" s="234" t="s">
        <v>25</v>
      </c>
      <c r="E946" s="137" t="s">
        <v>257</v>
      </c>
      <c r="F946" s="235" t="s">
        <v>223</v>
      </c>
      <c r="G946" s="458"/>
    </row>
    <row r="947" spans="3:21" ht="12" customHeight="1">
      <c r="D947" s="250" t="s">
        <v>26</v>
      </c>
      <c r="E947" s="236">
        <v>2</v>
      </c>
      <c r="F947" s="237">
        <v>3</v>
      </c>
      <c r="G947" s="238">
        <v>4</v>
      </c>
    </row>
    <row r="948" spans="3:21">
      <c r="D948" s="232">
        <v>1</v>
      </c>
      <c r="E948" s="239" t="s">
        <v>259</v>
      </c>
      <c r="F948" s="258" t="str">
        <f>IF(form_up_date="","",form_up_date)</f>
        <v>05.07.2023</v>
      </c>
      <c r="G948" s="260" t="s">
        <v>260</v>
      </c>
    </row>
    <row r="949" spans="3:21" ht="45">
      <c r="D949" s="232" t="s">
        <v>271</v>
      </c>
      <c r="E949" s="239" t="s">
        <v>261</v>
      </c>
      <c r="F949" s="258" t="s">
        <v>1359</v>
      </c>
      <c r="G949" s="225" t="s">
        <v>333</v>
      </c>
    </row>
    <row r="950" spans="3:21" ht="22.5">
      <c r="D950" s="232" t="s">
        <v>272</v>
      </c>
      <c r="E950" s="239" t="s">
        <v>262</v>
      </c>
      <c r="F950" s="258" t="s">
        <v>398</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773</v>
      </c>
      <c r="G953" s="264" t="s">
        <v>268</v>
      </c>
    </row>
    <row r="954" spans="3:21" ht="56.25">
      <c r="D954" s="232" t="s">
        <v>275</v>
      </c>
      <c r="E954" s="242" t="s">
        <v>269</v>
      </c>
      <c r="F954" s="258" t="s">
        <v>1467</v>
      </c>
      <c r="G954" s="249" t="s">
        <v>332</v>
      </c>
    </row>
    <row r="955" spans="3:21" s="64" customFormat="1">
      <c r="D955" s="251"/>
      <c r="E955" s="219"/>
      <c r="F955" s="219"/>
      <c r="G955" s="219"/>
      <c r="U955" s="179"/>
    </row>
    <row r="956" spans="3:21" customFormat="1">
      <c r="C956" s="91">
        <v>101</v>
      </c>
      <c r="D956" s="459" t="s">
        <v>244</v>
      </c>
      <c r="E956" s="460"/>
      <c r="F956" s="460"/>
      <c r="G956" s="461"/>
      <c r="U956" s="183"/>
    </row>
    <row r="957" spans="3:21" ht="11.25" customHeight="1">
      <c r="D957" s="456" t="s">
        <v>233</v>
      </c>
      <c r="E957" s="456"/>
      <c r="F957" s="456"/>
      <c r="G957" s="457" t="s">
        <v>234</v>
      </c>
    </row>
    <row r="958" spans="3:21" ht="11.25" customHeight="1">
      <c r="D958" s="234" t="s">
        <v>25</v>
      </c>
      <c r="E958" s="137" t="s">
        <v>257</v>
      </c>
      <c r="F958" s="235" t="s">
        <v>223</v>
      </c>
      <c r="G958" s="458"/>
    </row>
    <row r="959" spans="3:21" ht="12" customHeight="1">
      <c r="D959" s="250" t="s">
        <v>26</v>
      </c>
      <c r="E959" s="236">
        <v>2</v>
      </c>
      <c r="F959" s="237">
        <v>3</v>
      </c>
      <c r="G959" s="238">
        <v>4</v>
      </c>
    </row>
    <row r="960" spans="3:21">
      <c r="D960" s="232">
        <v>1</v>
      </c>
      <c r="E960" s="239" t="s">
        <v>259</v>
      </c>
      <c r="F960" s="258" t="str">
        <f>IF(form_up_date="","",form_up_date)</f>
        <v>05.07.2023</v>
      </c>
      <c r="G960" s="260" t="s">
        <v>260</v>
      </c>
    </row>
    <row r="961" spans="3:21" ht="45">
      <c r="D961" s="232" t="s">
        <v>271</v>
      </c>
      <c r="E961" s="239" t="s">
        <v>261</v>
      </c>
      <c r="F961" s="258" t="s">
        <v>1360</v>
      </c>
      <c r="G961" s="225" t="s">
        <v>333</v>
      </c>
    </row>
    <row r="962" spans="3:21" ht="22.5">
      <c r="D962" s="232" t="s">
        <v>272</v>
      </c>
      <c r="E962" s="239" t="s">
        <v>262</v>
      </c>
      <c r="F962" s="258" t="s">
        <v>398</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773</v>
      </c>
      <c r="G965" s="264" t="s">
        <v>268</v>
      </c>
    </row>
    <row r="966" spans="3:21" ht="56.25">
      <c r="D966" s="232" t="s">
        <v>275</v>
      </c>
      <c r="E966" s="242" t="s">
        <v>269</v>
      </c>
      <c r="F966" s="258" t="s">
        <v>1467</v>
      </c>
      <c r="G966" s="249" t="s">
        <v>332</v>
      </c>
    </row>
    <row r="967" spans="3:21" s="64" customFormat="1">
      <c r="D967" s="251"/>
      <c r="E967" s="219"/>
      <c r="F967" s="219"/>
      <c r="G967" s="219"/>
      <c r="U967" s="179"/>
    </row>
    <row r="968" spans="3:21" customFormat="1">
      <c r="C968" s="91">
        <v>102</v>
      </c>
      <c r="D968" s="459" t="s">
        <v>244</v>
      </c>
      <c r="E968" s="460"/>
      <c r="F968" s="460"/>
      <c r="G968" s="461"/>
      <c r="U968" s="183"/>
    </row>
    <row r="969" spans="3:21" ht="11.25" customHeight="1">
      <c r="D969" s="456" t="s">
        <v>233</v>
      </c>
      <c r="E969" s="456"/>
      <c r="F969" s="456"/>
      <c r="G969" s="457" t="s">
        <v>234</v>
      </c>
    </row>
    <row r="970" spans="3:21" ht="11.25" customHeight="1">
      <c r="D970" s="234" t="s">
        <v>25</v>
      </c>
      <c r="E970" s="137" t="s">
        <v>257</v>
      </c>
      <c r="F970" s="235" t="s">
        <v>223</v>
      </c>
      <c r="G970" s="458"/>
    </row>
    <row r="971" spans="3:21" ht="12" customHeight="1">
      <c r="D971" s="250" t="s">
        <v>26</v>
      </c>
      <c r="E971" s="236">
        <v>2</v>
      </c>
      <c r="F971" s="237">
        <v>3</v>
      </c>
      <c r="G971" s="238">
        <v>4</v>
      </c>
    </row>
    <row r="972" spans="3:21">
      <c r="D972" s="232">
        <v>1</v>
      </c>
      <c r="E972" s="239" t="s">
        <v>259</v>
      </c>
      <c r="F972" s="258" t="str">
        <f>IF(form_up_date="","",form_up_date)</f>
        <v>05.07.2023</v>
      </c>
      <c r="G972" s="260" t="s">
        <v>260</v>
      </c>
    </row>
    <row r="973" spans="3:21" ht="45">
      <c r="D973" s="232" t="s">
        <v>271</v>
      </c>
      <c r="E973" s="239" t="s">
        <v>261</v>
      </c>
      <c r="F973" s="258" t="s">
        <v>1361</v>
      </c>
      <c r="G973" s="225" t="s">
        <v>333</v>
      </c>
    </row>
    <row r="974" spans="3:21" ht="22.5">
      <c r="D974" s="232" t="s">
        <v>272</v>
      </c>
      <c r="E974" s="239" t="s">
        <v>262</v>
      </c>
      <c r="F974" s="258" t="s">
        <v>398</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773</v>
      </c>
      <c r="G977" s="264" t="s">
        <v>268</v>
      </c>
    </row>
    <row r="978" spans="3:21" ht="56.25">
      <c r="D978" s="232" t="s">
        <v>275</v>
      </c>
      <c r="E978" s="242" t="s">
        <v>269</v>
      </c>
      <c r="F978" s="258" t="s">
        <v>1467</v>
      </c>
      <c r="G978" s="249" t="s">
        <v>332</v>
      </c>
    </row>
    <row r="979" spans="3:21" s="64" customFormat="1">
      <c r="D979" s="251"/>
      <c r="E979" s="219"/>
      <c r="F979" s="219"/>
      <c r="G979" s="219"/>
      <c r="U979" s="179"/>
    </row>
    <row r="980" spans="3:21" customFormat="1">
      <c r="C980" s="91">
        <v>103</v>
      </c>
      <c r="D980" s="459" t="s">
        <v>244</v>
      </c>
      <c r="E980" s="460"/>
      <c r="F980" s="460"/>
      <c r="G980" s="461"/>
      <c r="U980" s="183"/>
    </row>
    <row r="981" spans="3:21" ht="11.25" customHeight="1">
      <c r="D981" s="456" t="s">
        <v>233</v>
      </c>
      <c r="E981" s="456"/>
      <c r="F981" s="456"/>
      <c r="G981" s="457" t="s">
        <v>234</v>
      </c>
    </row>
    <row r="982" spans="3:21" ht="11.25" customHeight="1">
      <c r="D982" s="234" t="s">
        <v>25</v>
      </c>
      <c r="E982" s="137" t="s">
        <v>257</v>
      </c>
      <c r="F982" s="235" t="s">
        <v>223</v>
      </c>
      <c r="G982" s="458"/>
    </row>
    <row r="983" spans="3:21" ht="12" customHeight="1">
      <c r="D983" s="250" t="s">
        <v>26</v>
      </c>
      <c r="E983" s="236">
        <v>2</v>
      </c>
      <c r="F983" s="237">
        <v>3</v>
      </c>
      <c r="G983" s="238">
        <v>4</v>
      </c>
    </row>
    <row r="984" spans="3:21">
      <c r="D984" s="232">
        <v>1</v>
      </c>
      <c r="E984" s="239" t="s">
        <v>259</v>
      </c>
      <c r="F984" s="258" t="str">
        <f>IF(form_up_date="","",form_up_date)</f>
        <v>05.07.2023</v>
      </c>
      <c r="G984" s="260" t="s">
        <v>260</v>
      </c>
    </row>
    <row r="985" spans="3:21" ht="45">
      <c r="D985" s="232" t="s">
        <v>271</v>
      </c>
      <c r="E985" s="239" t="s">
        <v>261</v>
      </c>
      <c r="F985" s="258" t="s">
        <v>1362</v>
      </c>
      <c r="G985" s="225" t="s">
        <v>333</v>
      </c>
    </row>
    <row r="986" spans="3:21" ht="22.5">
      <c r="D986" s="232" t="s">
        <v>272</v>
      </c>
      <c r="E986" s="239" t="s">
        <v>262</v>
      </c>
      <c r="F986" s="258" t="s">
        <v>398</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773</v>
      </c>
      <c r="G989" s="264" t="s">
        <v>268</v>
      </c>
    </row>
    <row r="990" spans="3:21" ht="56.25">
      <c r="D990" s="232" t="s">
        <v>275</v>
      </c>
      <c r="E990" s="242" t="s">
        <v>269</v>
      </c>
      <c r="F990" s="258" t="s">
        <v>1467</v>
      </c>
      <c r="G990" s="249" t="s">
        <v>332</v>
      </c>
    </row>
    <row r="991" spans="3:21" s="64" customFormat="1">
      <c r="D991" s="251"/>
      <c r="E991" s="219"/>
      <c r="F991" s="219"/>
      <c r="G991" s="219"/>
      <c r="U991" s="179"/>
    </row>
    <row r="992" spans="3:21" customFormat="1">
      <c r="C992" s="91">
        <v>104</v>
      </c>
      <c r="D992" s="459" t="s">
        <v>244</v>
      </c>
      <c r="E992" s="460"/>
      <c r="F992" s="460"/>
      <c r="G992" s="461"/>
      <c r="U992" s="183"/>
    </row>
    <row r="993" spans="3:21" ht="11.25" customHeight="1">
      <c r="D993" s="456" t="s">
        <v>233</v>
      </c>
      <c r="E993" s="456"/>
      <c r="F993" s="456"/>
      <c r="G993" s="457" t="s">
        <v>234</v>
      </c>
    </row>
    <row r="994" spans="3:21" ht="11.25" customHeight="1">
      <c r="D994" s="234" t="s">
        <v>25</v>
      </c>
      <c r="E994" s="137" t="s">
        <v>257</v>
      </c>
      <c r="F994" s="235" t="s">
        <v>223</v>
      </c>
      <c r="G994" s="458"/>
    </row>
    <row r="995" spans="3:21" ht="12" customHeight="1">
      <c r="D995" s="250" t="s">
        <v>26</v>
      </c>
      <c r="E995" s="236">
        <v>2</v>
      </c>
      <c r="F995" s="237">
        <v>3</v>
      </c>
      <c r="G995" s="238">
        <v>4</v>
      </c>
    </row>
    <row r="996" spans="3:21">
      <c r="D996" s="232">
        <v>1</v>
      </c>
      <c r="E996" s="239" t="s">
        <v>259</v>
      </c>
      <c r="F996" s="258" t="str">
        <f>IF(form_up_date="","",form_up_date)</f>
        <v>05.07.2023</v>
      </c>
      <c r="G996" s="260" t="s">
        <v>260</v>
      </c>
    </row>
    <row r="997" spans="3:21" ht="45">
      <c r="D997" s="232" t="s">
        <v>271</v>
      </c>
      <c r="E997" s="239" t="s">
        <v>261</v>
      </c>
      <c r="F997" s="258" t="s">
        <v>1363</v>
      </c>
      <c r="G997" s="225" t="s">
        <v>333</v>
      </c>
    </row>
    <row r="998" spans="3:21" ht="22.5">
      <c r="D998" s="232" t="s">
        <v>272</v>
      </c>
      <c r="E998" s="239" t="s">
        <v>262</v>
      </c>
      <c r="F998" s="258" t="s">
        <v>398</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773</v>
      </c>
      <c r="G1001" s="264" t="s">
        <v>268</v>
      </c>
    </row>
    <row r="1002" spans="3:21" ht="56.25">
      <c r="D1002" s="232" t="s">
        <v>275</v>
      </c>
      <c r="E1002" s="242" t="s">
        <v>269</v>
      </c>
      <c r="F1002" s="258" t="s">
        <v>1467</v>
      </c>
      <c r="G1002" s="249" t="s">
        <v>332</v>
      </c>
    </row>
    <row r="1003" spans="3:21" s="64" customFormat="1">
      <c r="D1003" s="251"/>
      <c r="E1003" s="219"/>
      <c r="F1003" s="219"/>
      <c r="G1003" s="219"/>
      <c r="U1003" s="179"/>
    </row>
    <row r="1004" spans="3:21" customFormat="1">
      <c r="C1004" s="91">
        <v>105</v>
      </c>
      <c r="D1004" s="459" t="s">
        <v>244</v>
      </c>
      <c r="E1004" s="460"/>
      <c r="F1004" s="460"/>
      <c r="G1004" s="461"/>
      <c r="U1004" s="183"/>
    </row>
    <row r="1005" spans="3:21" ht="11.25" customHeight="1">
      <c r="D1005" s="456" t="s">
        <v>233</v>
      </c>
      <c r="E1005" s="456"/>
      <c r="F1005" s="456"/>
      <c r="G1005" s="457" t="s">
        <v>234</v>
      </c>
    </row>
    <row r="1006" spans="3:21" ht="11.25" customHeight="1">
      <c r="D1006" s="234" t="s">
        <v>25</v>
      </c>
      <c r="E1006" s="137" t="s">
        <v>257</v>
      </c>
      <c r="F1006" s="235" t="s">
        <v>223</v>
      </c>
      <c r="G1006" s="458"/>
    </row>
    <row r="1007" spans="3:21" ht="12" customHeight="1">
      <c r="D1007" s="250" t="s">
        <v>26</v>
      </c>
      <c r="E1007" s="236">
        <v>2</v>
      </c>
      <c r="F1007" s="237">
        <v>3</v>
      </c>
      <c r="G1007" s="238">
        <v>4</v>
      </c>
    </row>
    <row r="1008" spans="3:21">
      <c r="D1008" s="232">
        <v>1</v>
      </c>
      <c r="E1008" s="239" t="s">
        <v>259</v>
      </c>
      <c r="F1008" s="258" t="str">
        <f>IF(form_up_date="","",form_up_date)</f>
        <v>05.07.2023</v>
      </c>
      <c r="G1008" s="260" t="s">
        <v>260</v>
      </c>
    </row>
    <row r="1009" spans="3:21" ht="45">
      <c r="D1009" s="232" t="s">
        <v>271</v>
      </c>
      <c r="E1009" s="239" t="s">
        <v>261</v>
      </c>
      <c r="F1009" s="258" t="s">
        <v>1364</v>
      </c>
      <c r="G1009" s="225" t="s">
        <v>333</v>
      </c>
    </row>
    <row r="1010" spans="3:21" ht="22.5">
      <c r="D1010" s="232" t="s">
        <v>272</v>
      </c>
      <c r="E1010" s="239" t="s">
        <v>262</v>
      </c>
      <c r="F1010" s="258" t="s">
        <v>398</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773</v>
      </c>
      <c r="G1013" s="264" t="s">
        <v>268</v>
      </c>
    </row>
    <row r="1014" spans="3:21" ht="56.25">
      <c r="D1014" s="232" t="s">
        <v>275</v>
      </c>
      <c r="E1014" s="242" t="s">
        <v>269</v>
      </c>
      <c r="F1014" s="258" t="s">
        <v>1467</v>
      </c>
      <c r="G1014" s="249" t="s">
        <v>332</v>
      </c>
    </row>
    <row r="1015" spans="3:21" s="64" customFormat="1">
      <c r="D1015" s="251"/>
      <c r="E1015" s="219"/>
      <c r="F1015" s="219"/>
      <c r="G1015" s="219"/>
      <c r="U1015" s="179"/>
    </row>
    <row r="1016" spans="3:21" customFormat="1">
      <c r="C1016" s="91">
        <v>106</v>
      </c>
      <c r="D1016" s="459" t="s">
        <v>244</v>
      </c>
      <c r="E1016" s="460"/>
      <c r="F1016" s="460"/>
      <c r="G1016" s="461"/>
      <c r="U1016" s="183"/>
    </row>
    <row r="1017" spans="3:21" ht="11.25" customHeight="1">
      <c r="D1017" s="456" t="s">
        <v>233</v>
      </c>
      <c r="E1017" s="456"/>
      <c r="F1017" s="456"/>
      <c r="G1017" s="457" t="s">
        <v>234</v>
      </c>
    </row>
    <row r="1018" spans="3:21" ht="11.25" customHeight="1">
      <c r="D1018" s="234" t="s">
        <v>25</v>
      </c>
      <c r="E1018" s="137" t="s">
        <v>257</v>
      </c>
      <c r="F1018" s="235" t="s">
        <v>223</v>
      </c>
      <c r="G1018" s="458"/>
    </row>
    <row r="1019" spans="3:21" ht="12" customHeight="1">
      <c r="D1019" s="250" t="s">
        <v>26</v>
      </c>
      <c r="E1019" s="236">
        <v>2</v>
      </c>
      <c r="F1019" s="237">
        <v>3</v>
      </c>
      <c r="G1019" s="238">
        <v>4</v>
      </c>
    </row>
    <row r="1020" spans="3:21">
      <c r="D1020" s="232">
        <v>1</v>
      </c>
      <c r="E1020" s="239" t="s">
        <v>259</v>
      </c>
      <c r="F1020" s="258" t="str">
        <f>IF(form_up_date="","",form_up_date)</f>
        <v>05.07.2023</v>
      </c>
      <c r="G1020" s="260" t="s">
        <v>260</v>
      </c>
    </row>
    <row r="1021" spans="3:21" ht="45">
      <c r="D1021" s="232" t="s">
        <v>271</v>
      </c>
      <c r="E1021" s="239" t="s">
        <v>261</v>
      </c>
      <c r="F1021" s="258" t="s">
        <v>1365</v>
      </c>
      <c r="G1021" s="225" t="s">
        <v>333</v>
      </c>
    </row>
    <row r="1022" spans="3:21" ht="22.5">
      <c r="D1022" s="232" t="s">
        <v>272</v>
      </c>
      <c r="E1022" s="239" t="s">
        <v>262</v>
      </c>
      <c r="F1022" s="258" t="s">
        <v>398</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773</v>
      </c>
      <c r="G1025" s="264" t="s">
        <v>268</v>
      </c>
    </row>
    <row r="1026" spans="3:21" ht="56.25">
      <c r="D1026" s="232" t="s">
        <v>275</v>
      </c>
      <c r="E1026" s="242" t="s">
        <v>269</v>
      </c>
      <c r="F1026" s="258" t="s">
        <v>1467</v>
      </c>
      <c r="G1026" s="249" t="s">
        <v>332</v>
      </c>
    </row>
    <row r="1027" spans="3:21" s="64" customFormat="1">
      <c r="D1027" s="251"/>
      <c r="E1027" s="219"/>
      <c r="F1027" s="219"/>
      <c r="G1027" s="219"/>
      <c r="U1027" s="179"/>
    </row>
    <row r="1028" spans="3:21" customFormat="1">
      <c r="C1028" s="91">
        <v>107</v>
      </c>
      <c r="D1028" s="459" t="s">
        <v>244</v>
      </c>
      <c r="E1028" s="460"/>
      <c r="F1028" s="460"/>
      <c r="G1028" s="461"/>
      <c r="U1028" s="183"/>
    </row>
    <row r="1029" spans="3:21" ht="11.25" customHeight="1">
      <c r="D1029" s="456" t="s">
        <v>233</v>
      </c>
      <c r="E1029" s="456"/>
      <c r="F1029" s="456"/>
      <c r="G1029" s="457" t="s">
        <v>234</v>
      </c>
    </row>
    <row r="1030" spans="3:21" ht="11.25" customHeight="1">
      <c r="D1030" s="234" t="s">
        <v>25</v>
      </c>
      <c r="E1030" s="137" t="s">
        <v>257</v>
      </c>
      <c r="F1030" s="235" t="s">
        <v>223</v>
      </c>
      <c r="G1030" s="458"/>
    </row>
    <row r="1031" spans="3:21" ht="12" customHeight="1">
      <c r="D1031" s="250" t="s">
        <v>26</v>
      </c>
      <c r="E1031" s="236">
        <v>2</v>
      </c>
      <c r="F1031" s="237">
        <v>3</v>
      </c>
      <c r="G1031" s="238">
        <v>4</v>
      </c>
    </row>
    <row r="1032" spans="3:21">
      <c r="D1032" s="232">
        <v>1</v>
      </c>
      <c r="E1032" s="239" t="s">
        <v>259</v>
      </c>
      <c r="F1032" s="258" t="str">
        <f>IF(form_up_date="","",form_up_date)</f>
        <v>05.07.2023</v>
      </c>
      <c r="G1032" s="260" t="s">
        <v>260</v>
      </c>
    </row>
    <row r="1033" spans="3:21" ht="45">
      <c r="D1033" s="232" t="s">
        <v>271</v>
      </c>
      <c r="E1033" s="239" t="s">
        <v>261</v>
      </c>
      <c r="F1033" s="258" t="s">
        <v>1366</v>
      </c>
      <c r="G1033" s="225" t="s">
        <v>333</v>
      </c>
    </row>
    <row r="1034" spans="3:21" ht="22.5">
      <c r="D1034" s="232" t="s">
        <v>272</v>
      </c>
      <c r="E1034" s="239" t="s">
        <v>262</v>
      </c>
      <c r="F1034" s="258" t="s">
        <v>398</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773</v>
      </c>
      <c r="G1037" s="264" t="s">
        <v>268</v>
      </c>
    </row>
    <row r="1038" spans="3:21" ht="56.25">
      <c r="D1038" s="232" t="s">
        <v>275</v>
      </c>
      <c r="E1038" s="242" t="s">
        <v>269</v>
      </c>
      <c r="F1038" s="258" t="s">
        <v>1467</v>
      </c>
      <c r="G1038" s="249" t="s">
        <v>332</v>
      </c>
    </row>
    <row r="1039" spans="3:21" s="64" customFormat="1">
      <c r="D1039" s="251"/>
      <c r="E1039" s="219"/>
      <c r="F1039" s="219"/>
      <c r="G1039" s="219"/>
      <c r="U1039" s="179"/>
    </row>
    <row r="1040" spans="3:21" customFormat="1">
      <c r="C1040" s="91">
        <v>108</v>
      </c>
      <c r="D1040" s="459" t="s">
        <v>244</v>
      </c>
      <c r="E1040" s="460"/>
      <c r="F1040" s="460"/>
      <c r="G1040" s="461"/>
      <c r="U1040" s="183"/>
    </row>
    <row r="1041" spans="3:21" ht="11.25" customHeight="1">
      <c r="D1041" s="456" t="s">
        <v>233</v>
      </c>
      <c r="E1041" s="456"/>
      <c r="F1041" s="456"/>
      <c r="G1041" s="457" t="s">
        <v>234</v>
      </c>
    </row>
    <row r="1042" spans="3:21" ht="11.25" customHeight="1">
      <c r="D1042" s="234" t="s">
        <v>25</v>
      </c>
      <c r="E1042" s="137" t="s">
        <v>257</v>
      </c>
      <c r="F1042" s="235" t="s">
        <v>223</v>
      </c>
      <c r="G1042" s="458"/>
    </row>
    <row r="1043" spans="3:21" ht="12" customHeight="1">
      <c r="D1043" s="250" t="s">
        <v>26</v>
      </c>
      <c r="E1043" s="236">
        <v>2</v>
      </c>
      <c r="F1043" s="237">
        <v>3</v>
      </c>
      <c r="G1043" s="238">
        <v>4</v>
      </c>
    </row>
    <row r="1044" spans="3:21">
      <c r="D1044" s="232">
        <v>1</v>
      </c>
      <c r="E1044" s="239" t="s">
        <v>259</v>
      </c>
      <c r="F1044" s="258" t="str">
        <f>IF(form_up_date="","",form_up_date)</f>
        <v>05.07.2023</v>
      </c>
      <c r="G1044" s="260" t="s">
        <v>260</v>
      </c>
    </row>
    <row r="1045" spans="3:21" ht="45">
      <c r="D1045" s="232" t="s">
        <v>271</v>
      </c>
      <c r="E1045" s="239" t="s">
        <v>261</v>
      </c>
      <c r="F1045" s="258" t="s">
        <v>1367</v>
      </c>
      <c r="G1045" s="225" t="s">
        <v>333</v>
      </c>
    </row>
    <row r="1046" spans="3:21" ht="22.5">
      <c r="D1046" s="232" t="s">
        <v>272</v>
      </c>
      <c r="E1046" s="239" t="s">
        <v>262</v>
      </c>
      <c r="F1046" s="258" t="s">
        <v>398</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773</v>
      </c>
      <c r="G1049" s="264" t="s">
        <v>268</v>
      </c>
    </row>
    <row r="1050" spans="3:21" ht="56.25">
      <c r="D1050" s="232" t="s">
        <v>275</v>
      </c>
      <c r="E1050" s="242" t="s">
        <v>269</v>
      </c>
      <c r="F1050" s="258" t="s">
        <v>1467</v>
      </c>
      <c r="G1050" s="249" t="s">
        <v>332</v>
      </c>
    </row>
    <row r="1051" spans="3:21" s="64" customFormat="1">
      <c r="D1051" s="251"/>
      <c r="E1051" s="219"/>
      <c r="F1051" s="219"/>
      <c r="G1051" s="219"/>
      <c r="U1051" s="179"/>
    </row>
    <row r="1052" spans="3:21" customFormat="1">
      <c r="C1052" s="91">
        <v>109</v>
      </c>
      <c r="D1052" s="459" t="s">
        <v>244</v>
      </c>
      <c r="E1052" s="460"/>
      <c r="F1052" s="460"/>
      <c r="G1052" s="461"/>
      <c r="U1052" s="183"/>
    </row>
    <row r="1053" spans="3:21" ht="11.25" customHeight="1">
      <c r="D1053" s="456" t="s">
        <v>233</v>
      </c>
      <c r="E1053" s="456"/>
      <c r="F1053" s="456"/>
      <c r="G1053" s="457" t="s">
        <v>234</v>
      </c>
    </row>
    <row r="1054" spans="3:21" ht="11.25" customHeight="1">
      <c r="D1054" s="234" t="s">
        <v>25</v>
      </c>
      <c r="E1054" s="137" t="s">
        <v>257</v>
      </c>
      <c r="F1054" s="235" t="s">
        <v>223</v>
      </c>
      <c r="G1054" s="458"/>
    </row>
    <row r="1055" spans="3:21" ht="12" customHeight="1">
      <c r="D1055" s="250" t="s">
        <v>26</v>
      </c>
      <c r="E1055" s="236">
        <v>2</v>
      </c>
      <c r="F1055" s="237">
        <v>3</v>
      </c>
      <c r="G1055" s="238">
        <v>4</v>
      </c>
    </row>
    <row r="1056" spans="3:21">
      <c r="D1056" s="232">
        <v>1</v>
      </c>
      <c r="E1056" s="239" t="s">
        <v>259</v>
      </c>
      <c r="F1056" s="258" t="str">
        <f>IF(form_up_date="","",form_up_date)</f>
        <v>05.07.2023</v>
      </c>
      <c r="G1056" s="260" t="s">
        <v>260</v>
      </c>
    </row>
    <row r="1057" spans="3:21" ht="45">
      <c r="D1057" s="232" t="s">
        <v>271</v>
      </c>
      <c r="E1057" s="239" t="s">
        <v>261</v>
      </c>
      <c r="F1057" s="258" t="s">
        <v>1368</v>
      </c>
      <c r="G1057" s="225" t="s">
        <v>333</v>
      </c>
    </row>
    <row r="1058" spans="3:21" ht="22.5">
      <c r="D1058" s="232" t="s">
        <v>272</v>
      </c>
      <c r="E1058" s="239" t="s">
        <v>262</v>
      </c>
      <c r="F1058" s="258" t="s">
        <v>398</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773</v>
      </c>
      <c r="G1061" s="264" t="s">
        <v>268</v>
      </c>
    </row>
    <row r="1062" spans="3:21" ht="56.25">
      <c r="D1062" s="232" t="s">
        <v>275</v>
      </c>
      <c r="E1062" s="242" t="s">
        <v>269</v>
      </c>
      <c r="F1062" s="258" t="s">
        <v>1467</v>
      </c>
      <c r="G1062" s="249" t="s">
        <v>332</v>
      </c>
    </row>
    <row r="1063" spans="3:21" s="64" customFormat="1">
      <c r="D1063" s="251"/>
      <c r="E1063" s="219"/>
      <c r="F1063" s="219"/>
      <c r="G1063" s="219"/>
      <c r="U1063" s="179"/>
    </row>
    <row r="1064" spans="3:21" customFormat="1">
      <c r="C1064" s="91">
        <v>110</v>
      </c>
      <c r="D1064" s="459" t="s">
        <v>244</v>
      </c>
      <c r="E1064" s="460"/>
      <c r="F1064" s="460"/>
      <c r="G1064" s="461"/>
      <c r="U1064" s="183"/>
    </row>
    <row r="1065" spans="3:21" ht="11.25" customHeight="1">
      <c r="D1065" s="456" t="s">
        <v>233</v>
      </c>
      <c r="E1065" s="456"/>
      <c r="F1065" s="456"/>
      <c r="G1065" s="457" t="s">
        <v>234</v>
      </c>
    </row>
    <row r="1066" spans="3:21" ht="11.25" customHeight="1">
      <c r="D1066" s="234" t="s">
        <v>25</v>
      </c>
      <c r="E1066" s="137" t="s">
        <v>257</v>
      </c>
      <c r="F1066" s="235" t="s">
        <v>223</v>
      </c>
      <c r="G1066" s="458"/>
    </row>
    <row r="1067" spans="3:21" ht="12" customHeight="1">
      <c r="D1067" s="250" t="s">
        <v>26</v>
      </c>
      <c r="E1067" s="236">
        <v>2</v>
      </c>
      <c r="F1067" s="237">
        <v>3</v>
      </c>
      <c r="G1067" s="238">
        <v>4</v>
      </c>
    </row>
    <row r="1068" spans="3:21">
      <c r="D1068" s="232">
        <v>1</v>
      </c>
      <c r="E1068" s="239" t="s">
        <v>259</v>
      </c>
      <c r="F1068" s="258" t="str">
        <f>IF(form_up_date="","",form_up_date)</f>
        <v>05.07.2023</v>
      </c>
      <c r="G1068" s="260" t="s">
        <v>260</v>
      </c>
    </row>
    <row r="1069" spans="3:21" ht="45">
      <c r="D1069" s="232" t="s">
        <v>271</v>
      </c>
      <c r="E1069" s="239" t="s">
        <v>261</v>
      </c>
      <c r="F1069" s="258" t="s">
        <v>1369</v>
      </c>
      <c r="G1069" s="225" t="s">
        <v>333</v>
      </c>
    </row>
    <row r="1070" spans="3:21" ht="22.5">
      <c r="D1070" s="232" t="s">
        <v>272</v>
      </c>
      <c r="E1070" s="239" t="s">
        <v>262</v>
      </c>
      <c r="F1070" s="258" t="s">
        <v>398</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773</v>
      </c>
      <c r="G1073" s="264" t="s">
        <v>268</v>
      </c>
    </row>
    <row r="1074" spans="3:21" ht="56.25">
      <c r="D1074" s="232" t="s">
        <v>275</v>
      </c>
      <c r="E1074" s="242" t="s">
        <v>269</v>
      </c>
      <c r="F1074" s="258" t="s">
        <v>1467</v>
      </c>
      <c r="G1074" s="249" t="s">
        <v>332</v>
      </c>
    </row>
    <row r="1075" spans="3:21" s="64" customFormat="1">
      <c r="D1075" s="251"/>
      <c r="E1075" s="219"/>
      <c r="F1075" s="219"/>
      <c r="G1075" s="219"/>
      <c r="U1075" s="179"/>
    </row>
    <row r="1076" spans="3:21" customFormat="1">
      <c r="C1076" s="91">
        <v>111</v>
      </c>
      <c r="D1076" s="459" t="s">
        <v>244</v>
      </c>
      <c r="E1076" s="460"/>
      <c r="F1076" s="460"/>
      <c r="G1076" s="461"/>
      <c r="U1076" s="183"/>
    </row>
    <row r="1077" spans="3:21" ht="11.25" customHeight="1">
      <c r="D1077" s="456" t="s">
        <v>233</v>
      </c>
      <c r="E1077" s="456"/>
      <c r="F1077" s="456"/>
      <c r="G1077" s="457" t="s">
        <v>234</v>
      </c>
    </row>
    <row r="1078" spans="3:21" ht="11.25" customHeight="1">
      <c r="D1078" s="234" t="s">
        <v>25</v>
      </c>
      <c r="E1078" s="137" t="s">
        <v>257</v>
      </c>
      <c r="F1078" s="235" t="s">
        <v>223</v>
      </c>
      <c r="G1078" s="458"/>
    </row>
    <row r="1079" spans="3:21" ht="12" customHeight="1">
      <c r="D1079" s="250" t="s">
        <v>26</v>
      </c>
      <c r="E1079" s="236">
        <v>2</v>
      </c>
      <c r="F1079" s="237">
        <v>3</v>
      </c>
      <c r="G1079" s="238">
        <v>4</v>
      </c>
    </row>
    <row r="1080" spans="3:21">
      <c r="D1080" s="232">
        <v>1</v>
      </c>
      <c r="E1080" s="239" t="s">
        <v>259</v>
      </c>
      <c r="F1080" s="258" t="str">
        <f>IF(form_up_date="","",form_up_date)</f>
        <v>05.07.2023</v>
      </c>
      <c r="G1080" s="260" t="s">
        <v>260</v>
      </c>
    </row>
    <row r="1081" spans="3:21" ht="45">
      <c r="D1081" s="232" t="s">
        <v>271</v>
      </c>
      <c r="E1081" s="239" t="s">
        <v>261</v>
      </c>
      <c r="F1081" s="258" t="s">
        <v>1370</v>
      </c>
      <c r="G1081" s="225" t="s">
        <v>333</v>
      </c>
    </row>
    <row r="1082" spans="3:21" ht="22.5">
      <c r="D1082" s="232" t="s">
        <v>272</v>
      </c>
      <c r="E1082" s="239" t="s">
        <v>262</v>
      </c>
      <c r="F1082" s="258" t="s">
        <v>398</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773</v>
      </c>
      <c r="G1085" s="264" t="s">
        <v>268</v>
      </c>
    </row>
    <row r="1086" spans="3:21" ht="56.25">
      <c r="D1086" s="232" t="s">
        <v>275</v>
      </c>
      <c r="E1086" s="242" t="s">
        <v>269</v>
      </c>
      <c r="F1086" s="258" t="s">
        <v>1467</v>
      </c>
      <c r="G1086" s="249" t="s">
        <v>332</v>
      </c>
    </row>
    <row r="1087" spans="3:21" s="64" customFormat="1">
      <c r="D1087" s="251"/>
      <c r="E1087" s="219"/>
      <c r="F1087" s="219"/>
      <c r="G1087" s="219"/>
      <c r="U1087" s="179"/>
    </row>
    <row r="1088" spans="3:21" customFormat="1">
      <c r="C1088" s="91">
        <v>112</v>
      </c>
      <c r="D1088" s="459" t="s">
        <v>244</v>
      </c>
      <c r="E1088" s="460"/>
      <c r="F1088" s="460"/>
      <c r="G1088" s="461"/>
      <c r="U1088" s="183"/>
    </row>
    <row r="1089" spans="3:21" ht="11.25" customHeight="1">
      <c r="D1089" s="456" t="s">
        <v>233</v>
      </c>
      <c r="E1089" s="456"/>
      <c r="F1089" s="456"/>
      <c r="G1089" s="457" t="s">
        <v>234</v>
      </c>
    </row>
    <row r="1090" spans="3:21" ht="11.25" customHeight="1">
      <c r="D1090" s="234" t="s">
        <v>25</v>
      </c>
      <c r="E1090" s="137" t="s">
        <v>257</v>
      </c>
      <c r="F1090" s="235" t="s">
        <v>223</v>
      </c>
      <c r="G1090" s="458"/>
    </row>
    <row r="1091" spans="3:21" ht="12" customHeight="1">
      <c r="D1091" s="250" t="s">
        <v>26</v>
      </c>
      <c r="E1091" s="236">
        <v>2</v>
      </c>
      <c r="F1091" s="237">
        <v>3</v>
      </c>
      <c r="G1091" s="238">
        <v>4</v>
      </c>
    </row>
    <row r="1092" spans="3:21">
      <c r="D1092" s="232">
        <v>1</v>
      </c>
      <c r="E1092" s="239" t="s">
        <v>259</v>
      </c>
      <c r="F1092" s="258" t="str">
        <f>IF(form_up_date="","",form_up_date)</f>
        <v>05.07.2023</v>
      </c>
      <c r="G1092" s="260" t="s">
        <v>260</v>
      </c>
    </row>
    <row r="1093" spans="3:21" ht="45">
      <c r="D1093" s="232" t="s">
        <v>271</v>
      </c>
      <c r="E1093" s="239" t="s">
        <v>261</v>
      </c>
      <c r="F1093" s="258" t="s">
        <v>1371</v>
      </c>
      <c r="G1093" s="225" t="s">
        <v>333</v>
      </c>
    </row>
    <row r="1094" spans="3:21" ht="22.5">
      <c r="D1094" s="232" t="s">
        <v>272</v>
      </c>
      <c r="E1094" s="239" t="s">
        <v>262</v>
      </c>
      <c r="F1094" s="258" t="s">
        <v>398</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773</v>
      </c>
      <c r="G1097" s="264" t="s">
        <v>268</v>
      </c>
    </row>
    <row r="1098" spans="3:21" ht="56.25">
      <c r="D1098" s="232" t="s">
        <v>275</v>
      </c>
      <c r="E1098" s="242" t="s">
        <v>269</v>
      </c>
      <c r="F1098" s="258" t="s">
        <v>1467</v>
      </c>
      <c r="G1098" s="249" t="s">
        <v>332</v>
      </c>
    </row>
    <row r="1099" spans="3:21" s="64" customFormat="1">
      <c r="D1099" s="251"/>
      <c r="E1099" s="219"/>
      <c r="F1099" s="219"/>
      <c r="G1099" s="219"/>
      <c r="U1099" s="179"/>
    </row>
    <row r="1100" spans="3:21" customFormat="1">
      <c r="C1100" s="91">
        <v>113</v>
      </c>
      <c r="D1100" s="459" t="s">
        <v>244</v>
      </c>
      <c r="E1100" s="460"/>
      <c r="F1100" s="460"/>
      <c r="G1100" s="461"/>
      <c r="U1100" s="183"/>
    </row>
    <row r="1101" spans="3:21" ht="11.25" customHeight="1">
      <c r="D1101" s="456" t="s">
        <v>233</v>
      </c>
      <c r="E1101" s="456"/>
      <c r="F1101" s="456"/>
      <c r="G1101" s="457" t="s">
        <v>234</v>
      </c>
    </row>
    <row r="1102" spans="3:21" ht="11.25" customHeight="1">
      <c r="D1102" s="234" t="s">
        <v>25</v>
      </c>
      <c r="E1102" s="137" t="s">
        <v>257</v>
      </c>
      <c r="F1102" s="235" t="s">
        <v>223</v>
      </c>
      <c r="G1102" s="458"/>
    </row>
    <row r="1103" spans="3:21" ht="12" customHeight="1">
      <c r="D1103" s="250" t="s">
        <v>26</v>
      </c>
      <c r="E1103" s="236">
        <v>2</v>
      </c>
      <c r="F1103" s="237">
        <v>3</v>
      </c>
      <c r="G1103" s="238">
        <v>4</v>
      </c>
    </row>
    <row r="1104" spans="3:21">
      <c r="D1104" s="232">
        <v>1</v>
      </c>
      <c r="E1104" s="239" t="s">
        <v>259</v>
      </c>
      <c r="F1104" s="258" t="str">
        <f>IF(form_up_date="","",form_up_date)</f>
        <v>05.07.2023</v>
      </c>
      <c r="G1104" s="260" t="s">
        <v>260</v>
      </c>
    </row>
    <row r="1105" spans="3:21" ht="45">
      <c r="D1105" s="232" t="s">
        <v>271</v>
      </c>
      <c r="E1105" s="239" t="s">
        <v>261</v>
      </c>
      <c r="F1105" s="258" t="s">
        <v>1372</v>
      </c>
      <c r="G1105" s="225" t="s">
        <v>333</v>
      </c>
    </row>
    <row r="1106" spans="3:21" ht="22.5">
      <c r="D1106" s="232" t="s">
        <v>272</v>
      </c>
      <c r="E1106" s="239" t="s">
        <v>262</v>
      </c>
      <c r="F1106" s="258" t="s">
        <v>398</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773</v>
      </c>
      <c r="G1109" s="264" t="s">
        <v>268</v>
      </c>
    </row>
    <row r="1110" spans="3:21" ht="56.25">
      <c r="D1110" s="232" t="s">
        <v>275</v>
      </c>
      <c r="E1110" s="242" t="s">
        <v>269</v>
      </c>
      <c r="F1110" s="258" t="s">
        <v>1467</v>
      </c>
      <c r="G1110" s="249" t="s">
        <v>332</v>
      </c>
    </row>
    <row r="1111" spans="3:21" s="64" customFormat="1">
      <c r="D1111" s="251"/>
      <c r="E1111" s="219"/>
      <c r="F1111" s="219"/>
      <c r="G1111" s="219"/>
      <c r="U1111" s="179"/>
    </row>
    <row r="1112" spans="3:21" customFormat="1">
      <c r="C1112" s="91">
        <v>114</v>
      </c>
      <c r="D1112" s="459" t="s">
        <v>244</v>
      </c>
      <c r="E1112" s="460"/>
      <c r="F1112" s="460"/>
      <c r="G1112" s="461"/>
      <c r="U1112" s="183"/>
    </row>
    <row r="1113" spans="3:21" ht="11.25" customHeight="1">
      <c r="D1113" s="456" t="s">
        <v>233</v>
      </c>
      <c r="E1113" s="456"/>
      <c r="F1113" s="456"/>
      <c r="G1113" s="457" t="s">
        <v>234</v>
      </c>
    </row>
    <row r="1114" spans="3:21" ht="11.25" customHeight="1">
      <c r="D1114" s="234" t="s">
        <v>25</v>
      </c>
      <c r="E1114" s="137" t="s">
        <v>257</v>
      </c>
      <c r="F1114" s="235" t="s">
        <v>223</v>
      </c>
      <c r="G1114" s="458"/>
    </row>
    <row r="1115" spans="3:21" ht="12" customHeight="1">
      <c r="D1115" s="250" t="s">
        <v>26</v>
      </c>
      <c r="E1115" s="236">
        <v>2</v>
      </c>
      <c r="F1115" s="237">
        <v>3</v>
      </c>
      <c r="G1115" s="238">
        <v>4</v>
      </c>
    </row>
    <row r="1116" spans="3:21">
      <c r="D1116" s="232">
        <v>1</v>
      </c>
      <c r="E1116" s="239" t="s">
        <v>259</v>
      </c>
      <c r="F1116" s="258" t="str">
        <f>IF(form_up_date="","",form_up_date)</f>
        <v>05.07.2023</v>
      </c>
      <c r="G1116" s="260" t="s">
        <v>260</v>
      </c>
    </row>
    <row r="1117" spans="3:21" ht="45">
      <c r="D1117" s="232" t="s">
        <v>271</v>
      </c>
      <c r="E1117" s="239" t="s">
        <v>261</v>
      </c>
      <c r="F1117" s="258" t="s">
        <v>1373</v>
      </c>
      <c r="G1117" s="225" t="s">
        <v>333</v>
      </c>
    </row>
    <row r="1118" spans="3:21" ht="22.5">
      <c r="D1118" s="232" t="s">
        <v>272</v>
      </c>
      <c r="E1118" s="239" t="s">
        <v>262</v>
      </c>
      <c r="F1118" s="258" t="s">
        <v>398</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1:7" ht="22.5">
      <c r="D1121" s="232" t="s">
        <v>274</v>
      </c>
      <c r="E1121" s="241" t="s">
        <v>267</v>
      </c>
      <c r="F1121" s="258" t="s">
        <v>773</v>
      </c>
      <c r="G1121" s="264" t="s">
        <v>268</v>
      </c>
    </row>
    <row r="1122" spans="1:7" ht="56.25">
      <c r="D1122" s="232" t="s">
        <v>275</v>
      </c>
      <c r="E1122" s="242" t="s">
        <v>269</v>
      </c>
      <c r="F1122" s="258" t="s">
        <v>1467</v>
      </c>
      <c r="G1122" s="249" t="s">
        <v>332</v>
      </c>
    </row>
    <row r="1123" spans="1:7">
      <c r="A1123" s="15"/>
      <c r="D1123" s="243"/>
      <c r="E1123" s="244"/>
      <c r="F1123" s="245"/>
      <c r="G1123" s="246"/>
    </row>
    <row r="1124" spans="1:7">
      <c r="A1124" s="15"/>
      <c r="D1124" s="247"/>
      <c r="E1124" s="462" t="s">
        <v>270</v>
      </c>
      <c r="F1124" s="462"/>
      <c r="G1124" s="248"/>
    </row>
  </sheetData>
  <sheetProtection algorithmName="SHA-512" hashValue="hSm/T94TlUaucyi3Zncc+pgL/Mm6bBaEKPHLdaoxrfERUviyn7rsiwUfGNMTuepK3Lt5zKo+ztjoihgkW2eLlQ==" saltValue="bzZ057YRPLBHKQqntqrcgA==" spinCount="100000" sheet="1" objects="1" scenarios="1" formatColumns="0" formatRows="0"/>
  <mergeCells count="282">
    <mergeCell ref="D57:F57"/>
    <mergeCell ref="G57:G58"/>
    <mergeCell ref="D68:G68"/>
    <mergeCell ref="D69:F69"/>
    <mergeCell ref="G69:G70"/>
    <mergeCell ref="E1124:F1124"/>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23:G1124"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F110"/>
  <sheetViews>
    <sheetView showGridLines="0" topLeftCell="E99" zoomScale="80" zoomScaleNormal="80" workbookViewId="0">
      <pane xSplit="1" topLeftCell="CT1" activePane="topRight" state="frozen"/>
      <selection activeCell="E4" sqref="E4"/>
      <selection pane="topRight" activeCell="CU107" sqref="CU107"/>
    </sheetView>
  </sheetViews>
  <sheetFormatPr defaultColWidth="10.5703125" defaultRowHeight="15"/>
  <cols>
    <col min="1" max="1" width="9.140625" style="27" hidden="1" customWidth="1"/>
    <col min="2" max="2" width="9.140625" style="15" hidden="1" customWidth="1"/>
    <col min="3" max="3" width="4.7109375" style="32" hidden="1" customWidth="1"/>
    <col min="4" max="4" width="6.28515625" style="15" hidden="1" customWidth="1"/>
    <col min="5" max="5" width="36.7109375" style="15" customWidth="1"/>
    <col min="6" max="6" width="9.5703125" style="15" customWidth="1"/>
    <col min="7" max="99" width="40.7109375" style="15" customWidth="1"/>
    <col min="100" max="100" width="93.42578125" style="134" customWidth="1"/>
    <col min="101" max="109" width="10.5703125" style="15"/>
    <col min="110" max="110" width="10.5703125" style="176"/>
    <col min="111" max="16384" width="10.5703125" style="15"/>
  </cols>
  <sheetData>
    <row r="1" spans="1:110" s="134" customFormat="1" ht="15" hidden="1" customHeight="1">
      <c r="C1" s="167"/>
      <c r="G1" s="134">
        <v>4</v>
      </c>
      <c r="H1" s="134">
        <v>5</v>
      </c>
      <c r="I1" s="134">
        <v>6</v>
      </c>
      <c r="J1" s="134">
        <v>7</v>
      </c>
      <c r="K1" s="134">
        <v>8</v>
      </c>
      <c r="L1" s="134">
        <v>9</v>
      </c>
      <c r="M1" s="134">
        <v>10</v>
      </c>
      <c r="N1" s="134">
        <v>11</v>
      </c>
      <c r="O1" s="134">
        <v>12</v>
      </c>
      <c r="P1" s="134">
        <v>13</v>
      </c>
      <c r="Q1" s="134">
        <v>14</v>
      </c>
      <c r="R1" s="134">
        <v>15</v>
      </c>
      <c r="S1" s="134">
        <v>16</v>
      </c>
      <c r="T1" s="134">
        <v>17</v>
      </c>
      <c r="U1" s="134">
        <v>18</v>
      </c>
      <c r="V1" s="134">
        <v>19</v>
      </c>
      <c r="W1" s="134">
        <v>20</v>
      </c>
      <c r="X1" s="134">
        <v>21</v>
      </c>
      <c r="Y1" s="134">
        <v>22</v>
      </c>
      <c r="Z1" s="134">
        <v>23</v>
      </c>
      <c r="AA1" s="134">
        <v>24</v>
      </c>
      <c r="AB1" s="134">
        <v>25</v>
      </c>
      <c r="AC1" s="134">
        <v>26</v>
      </c>
      <c r="AD1" s="134">
        <v>27</v>
      </c>
      <c r="AE1" s="134">
        <v>28</v>
      </c>
      <c r="AF1" s="134">
        <v>29</v>
      </c>
      <c r="AG1" s="134">
        <v>30</v>
      </c>
      <c r="AH1" s="134">
        <v>31</v>
      </c>
      <c r="AI1" s="134">
        <v>32</v>
      </c>
      <c r="AJ1" s="134">
        <v>33</v>
      </c>
      <c r="AK1" s="134">
        <v>34</v>
      </c>
      <c r="AL1" s="134">
        <v>35</v>
      </c>
      <c r="AM1" s="134">
        <v>36</v>
      </c>
      <c r="AN1" s="134">
        <v>37</v>
      </c>
      <c r="AO1" s="134">
        <v>38</v>
      </c>
      <c r="AP1" s="134">
        <v>39</v>
      </c>
      <c r="AQ1" s="134">
        <v>40</v>
      </c>
      <c r="AR1" s="134">
        <v>41</v>
      </c>
      <c r="AS1" s="134">
        <v>42</v>
      </c>
      <c r="AT1" s="134">
        <v>43</v>
      </c>
      <c r="AU1" s="134">
        <v>44</v>
      </c>
      <c r="AV1" s="134">
        <v>45</v>
      </c>
      <c r="AW1" s="134">
        <v>46</v>
      </c>
      <c r="AX1" s="134">
        <v>47</v>
      </c>
      <c r="AY1" s="134">
        <v>48</v>
      </c>
      <c r="AZ1" s="134">
        <v>49</v>
      </c>
      <c r="BA1" s="134">
        <v>50</v>
      </c>
      <c r="BB1" s="134">
        <v>51</v>
      </c>
      <c r="BC1" s="134">
        <v>52</v>
      </c>
      <c r="BD1" s="134">
        <v>53</v>
      </c>
      <c r="BE1" s="134">
        <v>54</v>
      </c>
      <c r="BF1" s="134">
        <v>55</v>
      </c>
      <c r="BG1" s="134">
        <v>56</v>
      </c>
      <c r="BH1" s="134">
        <v>57</v>
      </c>
      <c r="BI1" s="134">
        <v>58</v>
      </c>
      <c r="BJ1" s="134">
        <v>59</v>
      </c>
      <c r="BK1" s="134">
        <v>60</v>
      </c>
      <c r="BL1" s="134">
        <v>61</v>
      </c>
      <c r="BM1" s="134">
        <v>62</v>
      </c>
      <c r="BN1" s="134">
        <v>63</v>
      </c>
      <c r="BO1" s="134">
        <v>64</v>
      </c>
      <c r="BP1" s="134">
        <v>65</v>
      </c>
      <c r="BQ1" s="134">
        <v>66</v>
      </c>
      <c r="BR1" s="134">
        <v>67</v>
      </c>
      <c r="BS1" s="134">
        <v>68</v>
      </c>
      <c r="BT1" s="134">
        <v>69</v>
      </c>
      <c r="BU1" s="134">
        <v>70</v>
      </c>
      <c r="BV1" s="134">
        <v>71</v>
      </c>
      <c r="BW1" s="134">
        <v>72</v>
      </c>
      <c r="BX1" s="134">
        <v>73</v>
      </c>
      <c r="BY1" s="134">
        <v>74</v>
      </c>
      <c r="BZ1" s="134">
        <v>75</v>
      </c>
      <c r="CA1" s="134">
        <v>76</v>
      </c>
      <c r="CB1" s="134">
        <v>77</v>
      </c>
      <c r="CC1" s="134">
        <v>78</v>
      </c>
      <c r="CD1" s="134">
        <v>79</v>
      </c>
      <c r="CE1" s="134">
        <v>80</v>
      </c>
      <c r="CF1" s="134">
        <v>81</v>
      </c>
      <c r="CG1" s="134">
        <v>82</v>
      </c>
      <c r="CH1" s="134">
        <v>83</v>
      </c>
      <c r="CI1" s="134">
        <v>84</v>
      </c>
      <c r="CJ1" s="134">
        <v>85</v>
      </c>
      <c r="CK1" s="134">
        <v>86</v>
      </c>
      <c r="CL1" s="134">
        <v>87</v>
      </c>
      <c r="CM1" s="134">
        <v>88</v>
      </c>
      <c r="CN1" s="134">
        <v>89</v>
      </c>
      <c r="CO1" s="134">
        <v>90</v>
      </c>
      <c r="CP1" s="134">
        <v>91</v>
      </c>
      <c r="CQ1" s="134">
        <v>92</v>
      </c>
      <c r="CR1" s="134">
        <v>93</v>
      </c>
      <c r="CS1" s="134">
        <v>94</v>
      </c>
      <c r="CT1" s="134">
        <v>95</v>
      </c>
      <c r="CU1" s="134">
        <v>96</v>
      </c>
      <c r="DF1" s="177"/>
    </row>
    <row r="2" spans="1:110" ht="56.25" hidden="1">
      <c r="D2" s="232"/>
      <c r="E2" s="257"/>
      <c r="F2" s="132" t="s">
        <v>71</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25" t="s">
        <v>344</v>
      </c>
    </row>
    <row r="3" spans="1:110" s="134" customFormat="1" ht="15" hidden="1" customHeight="1">
      <c r="C3" s="167"/>
      <c r="DF3" s="177"/>
    </row>
    <row r="4" spans="1:110" ht="11.25" customHeight="1"/>
    <row r="5" spans="1:110" ht="36.75" customHeight="1">
      <c r="D5" s="463"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5" s="463"/>
      <c r="F5" s="463"/>
      <c r="G5" s="463"/>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row>
    <row r="6" spans="1:110" ht="15" customHeight="1">
      <c r="D6" s="464" t="str">
        <f>IF(org=0,"Не определено",org)</f>
        <v>АО "Орелгортеплоэнерго"</v>
      </c>
      <c r="E6" s="464"/>
      <c r="F6" s="464"/>
      <c r="G6" s="464"/>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row>
    <row r="7" spans="1:110" ht="11.25" customHeight="1">
      <c r="G7" s="134">
        <v>22</v>
      </c>
      <c r="H7" s="134">
        <v>23</v>
      </c>
      <c r="I7" s="134">
        <v>24</v>
      </c>
      <c r="J7" s="134">
        <v>25</v>
      </c>
      <c r="K7" s="134">
        <v>26</v>
      </c>
      <c r="L7" s="134">
        <v>27</v>
      </c>
      <c r="M7" s="134">
        <v>28</v>
      </c>
      <c r="N7" s="134">
        <v>29</v>
      </c>
      <c r="O7" s="134">
        <v>30</v>
      </c>
      <c r="P7" s="134">
        <v>31</v>
      </c>
      <c r="Q7" s="134">
        <v>32</v>
      </c>
      <c r="R7" s="134">
        <v>33</v>
      </c>
      <c r="S7" s="134">
        <v>34</v>
      </c>
      <c r="T7" s="134">
        <v>35</v>
      </c>
      <c r="U7" s="134">
        <v>36</v>
      </c>
      <c r="V7" s="134">
        <v>37</v>
      </c>
      <c r="W7" s="134">
        <v>38</v>
      </c>
      <c r="X7" s="134">
        <v>39</v>
      </c>
      <c r="Y7" s="134">
        <v>40</v>
      </c>
      <c r="Z7" s="134">
        <v>41</v>
      </c>
      <c r="AA7" s="134">
        <v>42</v>
      </c>
      <c r="AB7" s="134">
        <v>43</v>
      </c>
      <c r="AC7" s="134">
        <v>44</v>
      </c>
      <c r="AD7" s="134">
        <v>45</v>
      </c>
      <c r="AE7" s="134">
        <v>46</v>
      </c>
      <c r="AF7" s="134">
        <v>47</v>
      </c>
      <c r="AG7" s="134">
        <v>48</v>
      </c>
      <c r="AH7" s="134">
        <v>49</v>
      </c>
      <c r="AI7" s="134">
        <v>50</v>
      </c>
      <c r="AJ7" s="134">
        <v>51</v>
      </c>
      <c r="AK7" s="134">
        <v>52</v>
      </c>
      <c r="AL7" s="134">
        <v>53</v>
      </c>
      <c r="AM7" s="134">
        <v>54</v>
      </c>
      <c r="AN7" s="134">
        <v>55</v>
      </c>
      <c r="AO7" s="134">
        <v>56</v>
      </c>
      <c r="AP7" s="134">
        <v>57</v>
      </c>
      <c r="AQ7" s="134">
        <v>58</v>
      </c>
      <c r="AR7" s="134">
        <v>59</v>
      </c>
      <c r="AS7" s="134">
        <v>60</v>
      </c>
      <c r="AT7" s="134">
        <v>61</v>
      </c>
      <c r="AU7" s="134">
        <v>62</v>
      </c>
      <c r="AV7" s="134">
        <v>63</v>
      </c>
      <c r="AW7" s="134">
        <v>64</v>
      </c>
      <c r="AX7" s="134">
        <v>65</v>
      </c>
      <c r="AY7" s="134">
        <v>66</v>
      </c>
      <c r="AZ7" s="134">
        <v>67</v>
      </c>
      <c r="BA7" s="134">
        <v>68</v>
      </c>
      <c r="BB7" s="134">
        <v>69</v>
      </c>
      <c r="BC7" s="134">
        <v>70</v>
      </c>
      <c r="BD7" s="134">
        <v>71</v>
      </c>
      <c r="BE7" s="134">
        <v>72</v>
      </c>
      <c r="BF7" s="134">
        <v>73</v>
      </c>
      <c r="BG7" s="134">
        <v>74</v>
      </c>
      <c r="BH7" s="134">
        <v>75</v>
      </c>
      <c r="BI7" s="134">
        <v>76</v>
      </c>
      <c r="BJ7" s="134">
        <v>77</v>
      </c>
      <c r="BK7" s="134">
        <v>78</v>
      </c>
      <c r="BL7" s="134">
        <v>79</v>
      </c>
      <c r="BM7" s="134">
        <v>80</v>
      </c>
      <c r="BN7" s="134">
        <v>81</v>
      </c>
      <c r="BO7" s="134">
        <v>82</v>
      </c>
      <c r="BP7" s="134">
        <v>83</v>
      </c>
      <c r="BQ7" s="134">
        <v>84</v>
      </c>
      <c r="BR7" s="134">
        <v>85</v>
      </c>
      <c r="BS7" s="134">
        <v>86</v>
      </c>
      <c r="BT7" s="134">
        <v>87</v>
      </c>
      <c r="BU7" s="134">
        <v>88</v>
      </c>
      <c r="BV7" s="134">
        <v>89</v>
      </c>
      <c r="BW7" s="134">
        <v>90</v>
      </c>
      <c r="BX7" s="134">
        <v>91</v>
      </c>
      <c r="BY7" s="134">
        <v>92</v>
      </c>
      <c r="BZ7" s="134">
        <v>93</v>
      </c>
      <c r="CA7" s="134">
        <v>94</v>
      </c>
      <c r="CB7" s="134">
        <v>95</v>
      </c>
      <c r="CC7" s="134">
        <v>96</v>
      </c>
      <c r="CD7" s="134">
        <v>97</v>
      </c>
      <c r="CE7" s="134">
        <v>98</v>
      </c>
      <c r="CF7" s="134">
        <v>99</v>
      </c>
      <c r="CG7" s="134">
        <v>100</v>
      </c>
      <c r="CH7" s="134">
        <v>101</v>
      </c>
      <c r="CI7" s="134">
        <v>102</v>
      </c>
      <c r="CJ7" s="134">
        <v>103</v>
      </c>
      <c r="CK7" s="134">
        <v>104</v>
      </c>
      <c r="CL7" s="134">
        <v>105</v>
      </c>
      <c r="CM7" s="134">
        <v>106</v>
      </c>
      <c r="CN7" s="134">
        <v>107</v>
      </c>
      <c r="CO7" s="134">
        <v>108</v>
      </c>
      <c r="CP7" s="134">
        <v>109</v>
      </c>
      <c r="CQ7" s="134">
        <v>110</v>
      </c>
      <c r="CR7" s="134">
        <v>111</v>
      </c>
      <c r="CS7" s="134">
        <v>112</v>
      </c>
      <c r="CT7" s="134">
        <v>113</v>
      </c>
      <c r="CU7" s="134">
        <v>114</v>
      </c>
    </row>
    <row r="8" spans="1:110" ht="112.5">
      <c r="D8" s="468" t="s">
        <v>25</v>
      </c>
      <c r="E8" s="469" t="s">
        <v>257</v>
      </c>
      <c r="F8" s="469" t="s">
        <v>159</v>
      </c>
      <c r="G8" s="227" t="s">
        <v>1374</v>
      </c>
      <c r="H8" s="227" t="s">
        <v>1375</v>
      </c>
      <c r="I8" s="227" t="s">
        <v>1376</v>
      </c>
      <c r="J8" s="227" t="s">
        <v>1377</v>
      </c>
      <c r="K8" s="227" t="s">
        <v>1378</v>
      </c>
      <c r="L8" s="227" t="s">
        <v>1379</v>
      </c>
      <c r="M8" s="227" t="s">
        <v>1380</v>
      </c>
      <c r="N8" s="227" t="s">
        <v>1381</v>
      </c>
      <c r="O8" s="227" t="s">
        <v>1382</v>
      </c>
      <c r="P8" s="227" t="s">
        <v>1383</v>
      </c>
      <c r="Q8" s="227" t="s">
        <v>1384</v>
      </c>
      <c r="R8" s="227" t="s">
        <v>1385</v>
      </c>
      <c r="S8" s="227" t="s">
        <v>1386</v>
      </c>
      <c r="T8" s="227" t="s">
        <v>1387</v>
      </c>
      <c r="U8" s="227" t="s">
        <v>1388</v>
      </c>
      <c r="V8" s="227" t="s">
        <v>1389</v>
      </c>
      <c r="W8" s="227" t="s">
        <v>1390</v>
      </c>
      <c r="X8" s="227" t="s">
        <v>1391</v>
      </c>
      <c r="Y8" s="227" t="s">
        <v>1392</v>
      </c>
      <c r="Z8" s="227" t="s">
        <v>1393</v>
      </c>
      <c r="AA8" s="227" t="s">
        <v>1394</v>
      </c>
      <c r="AB8" s="227" t="s">
        <v>1395</v>
      </c>
      <c r="AC8" s="227" t="s">
        <v>1396</v>
      </c>
      <c r="AD8" s="227" t="s">
        <v>1397</v>
      </c>
      <c r="AE8" s="227" t="s">
        <v>1398</v>
      </c>
      <c r="AF8" s="227" t="s">
        <v>1399</v>
      </c>
      <c r="AG8" s="227" t="s">
        <v>1400</v>
      </c>
      <c r="AH8" s="227" t="s">
        <v>1401</v>
      </c>
      <c r="AI8" s="227" t="s">
        <v>1402</v>
      </c>
      <c r="AJ8" s="227" t="s">
        <v>1403</v>
      </c>
      <c r="AK8" s="227" t="s">
        <v>1404</v>
      </c>
      <c r="AL8" s="227" t="s">
        <v>1405</v>
      </c>
      <c r="AM8" s="227" t="s">
        <v>1406</v>
      </c>
      <c r="AN8" s="227" t="s">
        <v>1407</v>
      </c>
      <c r="AO8" s="227" t="s">
        <v>1408</v>
      </c>
      <c r="AP8" s="227" t="s">
        <v>1409</v>
      </c>
      <c r="AQ8" s="227" t="s">
        <v>1410</v>
      </c>
      <c r="AR8" s="227" t="s">
        <v>1411</v>
      </c>
      <c r="AS8" s="227" t="s">
        <v>1412</v>
      </c>
      <c r="AT8" s="227" t="s">
        <v>1413</v>
      </c>
      <c r="AU8" s="227" t="s">
        <v>1414</v>
      </c>
      <c r="AV8" s="227" t="s">
        <v>1415</v>
      </c>
      <c r="AW8" s="227" t="s">
        <v>1416</v>
      </c>
      <c r="AX8" s="227" t="s">
        <v>1417</v>
      </c>
      <c r="AY8" s="227" t="s">
        <v>1418</v>
      </c>
      <c r="AZ8" s="227" t="s">
        <v>1419</v>
      </c>
      <c r="BA8" s="227" t="s">
        <v>1420</v>
      </c>
      <c r="BB8" s="227" t="s">
        <v>1421</v>
      </c>
      <c r="BC8" s="227" t="s">
        <v>1422</v>
      </c>
      <c r="BD8" s="227" t="s">
        <v>1423</v>
      </c>
      <c r="BE8" s="227" t="s">
        <v>1424</v>
      </c>
      <c r="BF8" s="227" t="s">
        <v>1425</v>
      </c>
      <c r="BG8" s="227" t="s">
        <v>1426</v>
      </c>
      <c r="BH8" s="227" t="s">
        <v>1427</v>
      </c>
      <c r="BI8" s="227" t="s">
        <v>1428</v>
      </c>
      <c r="BJ8" s="227" t="s">
        <v>1429</v>
      </c>
      <c r="BK8" s="227" t="s">
        <v>1430</v>
      </c>
      <c r="BL8" s="227" t="s">
        <v>1431</v>
      </c>
      <c r="BM8" s="227" t="s">
        <v>1432</v>
      </c>
      <c r="BN8" s="227" t="s">
        <v>1433</v>
      </c>
      <c r="BO8" s="227" t="s">
        <v>1434</v>
      </c>
      <c r="BP8" s="227" t="s">
        <v>1435</v>
      </c>
      <c r="BQ8" s="227" t="s">
        <v>1436</v>
      </c>
      <c r="BR8" s="227" t="s">
        <v>1437</v>
      </c>
      <c r="BS8" s="227" t="s">
        <v>1438</v>
      </c>
      <c r="BT8" s="227" t="s">
        <v>1439</v>
      </c>
      <c r="BU8" s="227" t="s">
        <v>1440</v>
      </c>
      <c r="BV8" s="227" t="s">
        <v>1441</v>
      </c>
      <c r="BW8" s="227" t="s">
        <v>1442</v>
      </c>
      <c r="BX8" s="227" t="s">
        <v>1443</v>
      </c>
      <c r="BY8" s="227" t="s">
        <v>1444</v>
      </c>
      <c r="BZ8" s="227" t="s">
        <v>1445</v>
      </c>
      <c r="CA8" s="227" t="s">
        <v>1446</v>
      </c>
      <c r="CB8" s="227" t="s">
        <v>1447</v>
      </c>
      <c r="CC8" s="227" t="s">
        <v>1448</v>
      </c>
      <c r="CD8" s="227" t="s">
        <v>1449</v>
      </c>
      <c r="CE8" s="227" t="s">
        <v>1450</v>
      </c>
      <c r="CF8" s="227" t="s">
        <v>1451</v>
      </c>
      <c r="CG8" s="227" t="s">
        <v>1452</v>
      </c>
      <c r="CH8" s="227" t="s">
        <v>1453</v>
      </c>
      <c r="CI8" s="227" t="s">
        <v>1454</v>
      </c>
      <c r="CJ8" s="227" t="s">
        <v>1455</v>
      </c>
      <c r="CK8" s="227" t="s">
        <v>1456</v>
      </c>
      <c r="CL8" s="227" t="s">
        <v>1457</v>
      </c>
      <c r="CM8" s="227" t="s">
        <v>1458</v>
      </c>
      <c r="CN8" s="227" t="s">
        <v>1459</v>
      </c>
      <c r="CO8" s="227" t="s">
        <v>1460</v>
      </c>
      <c r="CP8" s="227" t="s">
        <v>1461</v>
      </c>
      <c r="CQ8" s="227" t="s">
        <v>1462</v>
      </c>
      <c r="CR8" s="227" t="s">
        <v>1463</v>
      </c>
      <c r="CS8" s="227" t="s">
        <v>1464</v>
      </c>
      <c r="CT8" s="227" t="s">
        <v>1465</v>
      </c>
      <c r="CU8" s="227" t="s">
        <v>1466</v>
      </c>
      <c r="CV8" s="467" t="s">
        <v>234</v>
      </c>
    </row>
    <row r="9" spans="1:110" ht="21" customHeight="1">
      <c r="D9" s="468"/>
      <c r="E9" s="469"/>
      <c r="F9" s="469"/>
      <c r="G9" s="228" t="s">
        <v>223</v>
      </c>
      <c r="H9" s="228" t="s">
        <v>223</v>
      </c>
      <c r="I9" s="228" t="s">
        <v>223</v>
      </c>
      <c r="J9" s="228" t="s">
        <v>223</v>
      </c>
      <c r="K9" s="228" t="s">
        <v>223</v>
      </c>
      <c r="L9" s="228" t="s">
        <v>223</v>
      </c>
      <c r="M9" s="228" t="s">
        <v>223</v>
      </c>
      <c r="N9" s="228" t="s">
        <v>223</v>
      </c>
      <c r="O9" s="228" t="s">
        <v>223</v>
      </c>
      <c r="P9" s="228" t="s">
        <v>223</v>
      </c>
      <c r="Q9" s="228" t="s">
        <v>223</v>
      </c>
      <c r="R9" s="228" t="s">
        <v>223</v>
      </c>
      <c r="S9" s="228" t="s">
        <v>223</v>
      </c>
      <c r="T9" s="228" t="s">
        <v>223</v>
      </c>
      <c r="U9" s="228" t="s">
        <v>223</v>
      </c>
      <c r="V9" s="228" t="s">
        <v>223</v>
      </c>
      <c r="W9" s="228" t="s">
        <v>223</v>
      </c>
      <c r="X9" s="228" t="s">
        <v>223</v>
      </c>
      <c r="Y9" s="228" t="s">
        <v>223</v>
      </c>
      <c r="Z9" s="228" t="s">
        <v>223</v>
      </c>
      <c r="AA9" s="228" t="s">
        <v>223</v>
      </c>
      <c r="AB9" s="228" t="s">
        <v>223</v>
      </c>
      <c r="AC9" s="228" t="s">
        <v>223</v>
      </c>
      <c r="AD9" s="228" t="s">
        <v>223</v>
      </c>
      <c r="AE9" s="228" t="s">
        <v>223</v>
      </c>
      <c r="AF9" s="228" t="s">
        <v>223</v>
      </c>
      <c r="AG9" s="228" t="s">
        <v>223</v>
      </c>
      <c r="AH9" s="228" t="s">
        <v>223</v>
      </c>
      <c r="AI9" s="228" t="s">
        <v>223</v>
      </c>
      <c r="AJ9" s="228" t="s">
        <v>223</v>
      </c>
      <c r="AK9" s="228" t="s">
        <v>223</v>
      </c>
      <c r="AL9" s="228" t="s">
        <v>223</v>
      </c>
      <c r="AM9" s="228" t="s">
        <v>223</v>
      </c>
      <c r="AN9" s="228" t="s">
        <v>223</v>
      </c>
      <c r="AO9" s="228" t="s">
        <v>223</v>
      </c>
      <c r="AP9" s="228" t="s">
        <v>223</v>
      </c>
      <c r="AQ9" s="228" t="s">
        <v>223</v>
      </c>
      <c r="AR9" s="228" t="s">
        <v>223</v>
      </c>
      <c r="AS9" s="228" t="s">
        <v>223</v>
      </c>
      <c r="AT9" s="228" t="s">
        <v>223</v>
      </c>
      <c r="AU9" s="228" t="s">
        <v>223</v>
      </c>
      <c r="AV9" s="228" t="s">
        <v>223</v>
      </c>
      <c r="AW9" s="228" t="s">
        <v>223</v>
      </c>
      <c r="AX9" s="228" t="s">
        <v>223</v>
      </c>
      <c r="AY9" s="228" t="s">
        <v>223</v>
      </c>
      <c r="AZ9" s="228" t="s">
        <v>223</v>
      </c>
      <c r="BA9" s="228" t="s">
        <v>223</v>
      </c>
      <c r="BB9" s="228" t="s">
        <v>223</v>
      </c>
      <c r="BC9" s="228" t="s">
        <v>223</v>
      </c>
      <c r="BD9" s="228" t="s">
        <v>223</v>
      </c>
      <c r="BE9" s="228" t="s">
        <v>223</v>
      </c>
      <c r="BF9" s="228" t="s">
        <v>223</v>
      </c>
      <c r="BG9" s="228" t="s">
        <v>223</v>
      </c>
      <c r="BH9" s="228" t="s">
        <v>223</v>
      </c>
      <c r="BI9" s="228" t="s">
        <v>223</v>
      </c>
      <c r="BJ9" s="228" t="s">
        <v>223</v>
      </c>
      <c r="BK9" s="228" t="s">
        <v>223</v>
      </c>
      <c r="BL9" s="228" t="s">
        <v>223</v>
      </c>
      <c r="BM9" s="228" t="s">
        <v>223</v>
      </c>
      <c r="BN9" s="228" t="s">
        <v>223</v>
      </c>
      <c r="BO9" s="228" t="s">
        <v>223</v>
      </c>
      <c r="BP9" s="228" t="s">
        <v>223</v>
      </c>
      <c r="BQ9" s="228" t="s">
        <v>223</v>
      </c>
      <c r="BR9" s="228" t="s">
        <v>223</v>
      </c>
      <c r="BS9" s="228" t="s">
        <v>223</v>
      </c>
      <c r="BT9" s="228" t="s">
        <v>223</v>
      </c>
      <c r="BU9" s="228" t="s">
        <v>223</v>
      </c>
      <c r="BV9" s="228" t="s">
        <v>223</v>
      </c>
      <c r="BW9" s="228" t="s">
        <v>223</v>
      </c>
      <c r="BX9" s="228" t="s">
        <v>223</v>
      </c>
      <c r="BY9" s="228" t="s">
        <v>223</v>
      </c>
      <c r="BZ9" s="228" t="s">
        <v>223</v>
      </c>
      <c r="CA9" s="228" t="s">
        <v>223</v>
      </c>
      <c r="CB9" s="228" t="s">
        <v>223</v>
      </c>
      <c r="CC9" s="228" t="s">
        <v>223</v>
      </c>
      <c r="CD9" s="228" t="s">
        <v>223</v>
      </c>
      <c r="CE9" s="228" t="s">
        <v>223</v>
      </c>
      <c r="CF9" s="228" t="s">
        <v>223</v>
      </c>
      <c r="CG9" s="228" t="s">
        <v>223</v>
      </c>
      <c r="CH9" s="228" t="s">
        <v>223</v>
      </c>
      <c r="CI9" s="228" t="s">
        <v>223</v>
      </c>
      <c r="CJ9" s="228" t="s">
        <v>223</v>
      </c>
      <c r="CK9" s="228" t="s">
        <v>223</v>
      </c>
      <c r="CL9" s="228" t="s">
        <v>223</v>
      </c>
      <c r="CM9" s="228" t="s">
        <v>223</v>
      </c>
      <c r="CN9" s="228" t="s">
        <v>223</v>
      </c>
      <c r="CO9" s="228" t="s">
        <v>223</v>
      </c>
      <c r="CP9" s="228" t="s">
        <v>223</v>
      </c>
      <c r="CQ9" s="228" t="s">
        <v>223</v>
      </c>
      <c r="CR9" s="228" t="s">
        <v>223</v>
      </c>
      <c r="CS9" s="228" t="s">
        <v>223</v>
      </c>
      <c r="CT9" s="228" t="s">
        <v>223</v>
      </c>
      <c r="CU9" s="228" t="s">
        <v>223</v>
      </c>
      <c r="CV9" s="456"/>
    </row>
    <row r="10" spans="1:110" ht="11.25" hidden="1" customHeight="1">
      <c r="D10" s="62" t="s">
        <v>26</v>
      </c>
      <c r="E10" s="62" t="s">
        <v>0</v>
      </c>
      <c r="F10" s="62" t="s">
        <v>1</v>
      </c>
      <c r="G10" s="168" t="str">
        <f t="shared" ref="G10:AL10" si="0">G1&amp;".1"</f>
        <v>4.1</v>
      </c>
      <c r="H10" s="168" t="str">
        <f t="shared" si="0"/>
        <v>5.1</v>
      </c>
      <c r="I10" s="168" t="str">
        <f t="shared" si="0"/>
        <v>6.1</v>
      </c>
      <c r="J10" s="168" t="str">
        <f t="shared" si="0"/>
        <v>7.1</v>
      </c>
      <c r="K10" s="168" t="str">
        <f t="shared" si="0"/>
        <v>8.1</v>
      </c>
      <c r="L10" s="168" t="str">
        <f t="shared" si="0"/>
        <v>9.1</v>
      </c>
      <c r="M10" s="168" t="str">
        <f t="shared" si="0"/>
        <v>10.1</v>
      </c>
      <c r="N10" s="168" t="str">
        <f t="shared" si="0"/>
        <v>11.1</v>
      </c>
      <c r="O10" s="168" t="str">
        <f t="shared" si="0"/>
        <v>12.1</v>
      </c>
      <c r="P10" s="168" t="str">
        <f t="shared" si="0"/>
        <v>13.1</v>
      </c>
      <c r="Q10" s="168" t="str">
        <f t="shared" si="0"/>
        <v>14.1</v>
      </c>
      <c r="R10" s="168" t="str">
        <f t="shared" si="0"/>
        <v>15.1</v>
      </c>
      <c r="S10" s="168" t="str">
        <f t="shared" si="0"/>
        <v>16.1</v>
      </c>
      <c r="T10" s="168" t="str">
        <f t="shared" si="0"/>
        <v>17.1</v>
      </c>
      <c r="U10" s="168" t="str">
        <f t="shared" si="0"/>
        <v>18.1</v>
      </c>
      <c r="V10" s="168" t="str">
        <f t="shared" si="0"/>
        <v>19.1</v>
      </c>
      <c r="W10" s="168" t="str">
        <f t="shared" si="0"/>
        <v>20.1</v>
      </c>
      <c r="X10" s="168" t="str">
        <f t="shared" si="0"/>
        <v>21.1</v>
      </c>
      <c r="Y10" s="168" t="str">
        <f t="shared" si="0"/>
        <v>22.1</v>
      </c>
      <c r="Z10" s="168" t="str">
        <f t="shared" si="0"/>
        <v>23.1</v>
      </c>
      <c r="AA10" s="168" t="str">
        <f t="shared" si="0"/>
        <v>24.1</v>
      </c>
      <c r="AB10" s="168" t="str">
        <f t="shared" si="0"/>
        <v>25.1</v>
      </c>
      <c r="AC10" s="168" t="str">
        <f t="shared" si="0"/>
        <v>26.1</v>
      </c>
      <c r="AD10" s="168" t="str">
        <f t="shared" si="0"/>
        <v>27.1</v>
      </c>
      <c r="AE10" s="168" t="str">
        <f t="shared" si="0"/>
        <v>28.1</v>
      </c>
      <c r="AF10" s="168" t="str">
        <f t="shared" si="0"/>
        <v>29.1</v>
      </c>
      <c r="AG10" s="168" t="str">
        <f t="shared" si="0"/>
        <v>30.1</v>
      </c>
      <c r="AH10" s="168" t="str">
        <f t="shared" si="0"/>
        <v>31.1</v>
      </c>
      <c r="AI10" s="168" t="str">
        <f t="shared" si="0"/>
        <v>32.1</v>
      </c>
      <c r="AJ10" s="168" t="str">
        <f t="shared" si="0"/>
        <v>33.1</v>
      </c>
      <c r="AK10" s="168" t="str">
        <f t="shared" si="0"/>
        <v>34.1</v>
      </c>
      <c r="AL10" s="168" t="str">
        <f t="shared" si="0"/>
        <v>35.1</v>
      </c>
      <c r="AM10" s="168" t="str">
        <f t="shared" ref="AM10:BR10" si="1">AM1&amp;".1"</f>
        <v>36.1</v>
      </c>
      <c r="AN10" s="168" t="str">
        <f t="shared" si="1"/>
        <v>37.1</v>
      </c>
      <c r="AO10" s="168" t="str">
        <f t="shared" si="1"/>
        <v>38.1</v>
      </c>
      <c r="AP10" s="168" t="str">
        <f t="shared" si="1"/>
        <v>39.1</v>
      </c>
      <c r="AQ10" s="168" t="str">
        <f t="shared" si="1"/>
        <v>40.1</v>
      </c>
      <c r="AR10" s="168" t="str">
        <f t="shared" si="1"/>
        <v>41.1</v>
      </c>
      <c r="AS10" s="168" t="str">
        <f t="shared" si="1"/>
        <v>42.1</v>
      </c>
      <c r="AT10" s="168" t="str">
        <f t="shared" si="1"/>
        <v>43.1</v>
      </c>
      <c r="AU10" s="168" t="str">
        <f t="shared" si="1"/>
        <v>44.1</v>
      </c>
      <c r="AV10" s="168" t="str">
        <f t="shared" si="1"/>
        <v>45.1</v>
      </c>
      <c r="AW10" s="168" t="str">
        <f t="shared" si="1"/>
        <v>46.1</v>
      </c>
      <c r="AX10" s="168" t="str">
        <f t="shared" si="1"/>
        <v>47.1</v>
      </c>
      <c r="AY10" s="168" t="str">
        <f t="shared" si="1"/>
        <v>48.1</v>
      </c>
      <c r="AZ10" s="168" t="str">
        <f t="shared" si="1"/>
        <v>49.1</v>
      </c>
      <c r="BA10" s="168" t="str">
        <f t="shared" si="1"/>
        <v>50.1</v>
      </c>
      <c r="BB10" s="168" t="str">
        <f t="shared" si="1"/>
        <v>51.1</v>
      </c>
      <c r="BC10" s="168" t="str">
        <f t="shared" si="1"/>
        <v>52.1</v>
      </c>
      <c r="BD10" s="168" t="str">
        <f t="shared" si="1"/>
        <v>53.1</v>
      </c>
      <c r="BE10" s="168" t="str">
        <f t="shared" si="1"/>
        <v>54.1</v>
      </c>
      <c r="BF10" s="168" t="str">
        <f t="shared" si="1"/>
        <v>55.1</v>
      </c>
      <c r="BG10" s="168" t="str">
        <f t="shared" si="1"/>
        <v>56.1</v>
      </c>
      <c r="BH10" s="168" t="str">
        <f t="shared" si="1"/>
        <v>57.1</v>
      </c>
      <c r="BI10" s="168" t="str">
        <f t="shared" si="1"/>
        <v>58.1</v>
      </c>
      <c r="BJ10" s="168" t="str">
        <f t="shared" si="1"/>
        <v>59.1</v>
      </c>
      <c r="BK10" s="168" t="str">
        <f t="shared" si="1"/>
        <v>60.1</v>
      </c>
      <c r="BL10" s="168" t="str">
        <f t="shared" si="1"/>
        <v>61.1</v>
      </c>
      <c r="BM10" s="168" t="str">
        <f t="shared" si="1"/>
        <v>62.1</v>
      </c>
      <c r="BN10" s="168" t="str">
        <f t="shared" si="1"/>
        <v>63.1</v>
      </c>
      <c r="BO10" s="168" t="str">
        <f t="shared" si="1"/>
        <v>64.1</v>
      </c>
      <c r="BP10" s="168" t="str">
        <f t="shared" si="1"/>
        <v>65.1</v>
      </c>
      <c r="BQ10" s="168" t="str">
        <f t="shared" si="1"/>
        <v>66.1</v>
      </c>
      <c r="BR10" s="168" t="str">
        <f t="shared" si="1"/>
        <v>67.1</v>
      </c>
      <c r="BS10" s="168" t="str">
        <f t="shared" ref="BS10:CU10" si="2">BS1&amp;".1"</f>
        <v>68.1</v>
      </c>
      <c r="BT10" s="168" t="str">
        <f t="shared" si="2"/>
        <v>69.1</v>
      </c>
      <c r="BU10" s="168" t="str">
        <f t="shared" si="2"/>
        <v>70.1</v>
      </c>
      <c r="BV10" s="168" t="str">
        <f t="shared" si="2"/>
        <v>71.1</v>
      </c>
      <c r="BW10" s="168" t="str">
        <f t="shared" si="2"/>
        <v>72.1</v>
      </c>
      <c r="BX10" s="168" t="str">
        <f t="shared" si="2"/>
        <v>73.1</v>
      </c>
      <c r="BY10" s="168" t="str">
        <f t="shared" si="2"/>
        <v>74.1</v>
      </c>
      <c r="BZ10" s="168" t="str">
        <f t="shared" si="2"/>
        <v>75.1</v>
      </c>
      <c r="CA10" s="168" t="str">
        <f t="shared" si="2"/>
        <v>76.1</v>
      </c>
      <c r="CB10" s="168" t="str">
        <f t="shared" si="2"/>
        <v>77.1</v>
      </c>
      <c r="CC10" s="168" t="str">
        <f t="shared" si="2"/>
        <v>78.1</v>
      </c>
      <c r="CD10" s="168" t="str">
        <f t="shared" si="2"/>
        <v>79.1</v>
      </c>
      <c r="CE10" s="168" t="str">
        <f t="shared" si="2"/>
        <v>80.1</v>
      </c>
      <c r="CF10" s="168" t="str">
        <f t="shared" si="2"/>
        <v>81.1</v>
      </c>
      <c r="CG10" s="168" t="str">
        <f t="shared" si="2"/>
        <v>82.1</v>
      </c>
      <c r="CH10" s="168" t="str">
        <f t="shared" si="2"/>
        <v>83.1</v>
      </c>
      <c r="CI10" s="168" t="str">
        <f t="shared" si="2"/>
        <v>84.1</v>
      </c>
      <c r="CJ10" s="168" t="str">
        <f t="shared" si="2"/>
        <v>85.1</v>
      </c>
      <c r="CK10" s="168" t="str">
        <f t="shared" si="2"/>
        <v>86.1</v>
      </c>
      <c r="CL10" s="168" t="str">
        <f t="shared" si="2"/>
        <v>87.1</v>
      </c>
      <c r="CM10" s="168" t="str">
        <f t="shared" si="2"/>
        <v>88.1</v>
      </c>
      <c r="CN10" s="168" t="str">
        <f t="shared" si="2"/>
        <v>89.1</v>
      </c>
      <c r="CO10" s="168" t="str">
        <f t="shared" si="2"/>
        <v>90.1</v>
      </c>
      <c r="CP10" s="168" t="str">
        <f t="shared" si="2"/>
        <v>91.1</v>
      </c>
      <c r="CQ10" s="168" t="str">
        <f t="shared" si="2"/>
        <v>92.1</v>
      </c>
      <c r="CR10" s="168" t="str">
        <f t="shared" si="2"/>
        <v>93.1</v>
      </c>
      <c r="CS10" s="168" t="str">
        <f t="shared" si="2"/>
        <v>94.1</v>
      </c>
      <c r="CT10" s="168" t="str">
        <f t="shared" si="2"/>
        <v>95.1</v>
      </c>
      <c r="CU10" s="168" t="str">
        <f t="shared" si="2"/>
        <v>96.1</v>
      </c>
      <c r="CV10" s="225"/>
    </row>
    <row r="11" spans="1:110" ht="22.5">
      <c r="A11" s="15"/>
      <c r="C11" s="34"/>
      <c r="D11" s="132">
        <v>1</v>
      </c>
      <c r="E11" s="165" t="s">
        <v>160</v>
      </c>
      <c r="F11" s="132" t="s">
        <v>255</v>
      </c>
      <c r="G11" s="229">
        <v>0</v>
      </c>
      <c r="H11" s="229">
        <v>0</v>
      </c>
      <c r="I11" s="229">
        <v>0</v>
      </c>
      <c r="J11" s="229">
        <v>0</v>
      </c>
      <c r="K11" s="229">
        <v>0</v>
      </c>
      <c r="L11" s="229">
        <v>0</v>
      </c>
      <c r="M11" s="229">
        <v>0</v>
      </c>
      <c r="N11" s="229">
        <v>0</v>
      </c>
      <c r="O11" s="229">
        <v>0</v>
      </c>
      <c r="P11" s="229">
        <v>0</v>
      </c>
      <c r="Q11" s="229">
        <v>0</v>
      </c>
      <c r="R11" s="229">
        <v>0</v>
      </c>
      <c r="S11" s="229">
        <v>0</v>
      </c>
      <c r="T11" s="229">
        <v>0</v>
      </c>
      <c r="U11" s="229">
        <v>0</v>
      </c>
      <c r="V11" s="229">
        <v>0</v>
      </c>
      <c r="W11" s="229">
        <v>0</v>
      </c>
      <c r="X11" s="229">
        <v>0</v>
      </c>
      <c r="Y11" s="229">
        <v>0</v>
      </c>
      <c r="Z11" s="229">
        <v>0</v>
      </c>
      <c r="AA11" s="229">
        <v>0</v>
      </c>
      <c r="AB11" s="229">
        <v>0</v>
      </c>
      <c r="AC11" s="229">
        <v>0</v>
      </c>
      <c r="AD11" s="229">
        <v>0</v>
      </c>
      <c r="AE11" s="229">
        <v>0</v>
      </c>
      <c r="AF11" s="229">
        <v>0</v>
      </c>
      <c r="AG11" s="229">
        <v>0</v>
      </c>
      <c r="AH11" s="229">
        <v>0</v>
      </c>
      <c r="AI11" s="229">
        <v>0</v>
      </c>
      <c r="AJ11" s="229">
        <v>0</v>
      </c>
      <c r="AK11" s="229">
        <v>0</v>
      </c>
      <c r="AL11" s="229">
        <v>0</v>
      </c>
      <c r="AM11" s="229">
        <v>0</v>
      </c>
      <c r="AN11" s="229">
        <v>0</v>
      </c>
      <c r="AO11" s="229">
        <v>0</v>
      </c>
      <c r="AP11" s="229">
        <v>0</v>
      </c>
      <c r="AQ11" s="229">
        <v>0</v>
      </c>
      <c r="AR11" s="229">
        <v>0</v>
      </c>
      <c r="AS11" s="229">
        <v>0</v>
      </c>
      <c r="AT11" s="229">
        <v>0</v>
      </c>
      <c r="AU11" s="229">
        <v>0</v>
      </c>
      <c r="AV11" s="229">
        <v>0</v>
      </c>
      <c r="AW11" s="229">
        <v>0</v>
      </c>
      <c r="AX11" s="229">
        <v>0</v>
      </c>
      <c r="AY11" s="229">
        <v>0</v>
      </c>
      <c r="AZ11" s="229">
        <v>0</v>
      </c>
      <c r="BA11" s="229">
        <v>0</v>
      </c>
      <c r="BB11" s="229">
        <v>0</v>
      </c>
      <c r="BC11" s="229">
        <v>0</v>
      </c>
      <c r="BD11" s="229">
        <v>0</v>
      </c>
      <c r="BE11" s="229">
        <v>0</v>
      </c>
      <c r="BF11" s="229">
        <v>0</v>
      </c>
      <c r="BG11" s="229">
        <v>0</v>
      </c>
      <c r="BH11" s="229">
        <v>0</v>
      </c>
      <c r="BI11" s="229">
        <v>0</v>
      </c>
      <c r="BJ11" s="229">
        <v>0</v>
      </c>
      <c r="BK11" s="229">
        <v>0</v>
      </c>
      <c r="BL11" s="229">
        <v>0</v>
      </c>
      <c r="BM11" s="229">
        <v>0</v>
      </c>
      <c r="BN11" s="229">
        <v>0</v>
      </c>
      <c r="BO11" s="229">
        <v>0</v>
      </c>
      <c r="BP11" s="229">
        <v>0</v>
      </c>
      <c r="BQ11" s="229">
        <v>0</v>
      </c>
      <c r="BR11" s="229">
        <v>0</v>
      </c>
      <c r="BS11" s="229">
        <v>0</v>
      </c>
      <c r="BT11" s="229">
        <v>0</v>
      </c>
      <c r="BU11" s="229">
        <v>0</v>
      </c>
      <c r="BV11" s="229">
        <v>0</v>
      </c>
      <c r="BW11" s="229">
        <v>0</v>
      </c>
      <c r="BX11" s="229">
        <v>0</v>
      </c>
      <c r="BY11" s="229">
        <v>0</v>
      </c>
      <c r="BZ11" s="229">
        <v>0</v>
      </c>
      <c r="CA11" s="229">
        <v>0</v>
      </c>
      <c r="CB11" s="229">
        <v>0</v>
      </c>
      <c r="CC11" s="229">
        <v>0</v>
      </c>
      <c r="CD11" s="229">
        <v>0</v>
      </c>
      <c r="CE11" s="229">
        <v>0</v>
      </c>
      <c r="CF11" s="229">
        <v>0</v>
      </c>
      <c r="CG11" s="229">
        <v>0</v>
      </c>
      <c r="CH11" s="229">
        <v>0</v>
      </c>
      <c r="CI11" s="229">
        <v>0</v>
      </c>
      <c r="CJ11" s="229">
        <v>0</v>
      </c>
      <c r="CK11" s="229">
        <v>0</v>
      </c>
      <c r="CL11" s="229">
        <v>0</v>
      </c>
      <c r="CM11" s="229">
        <v>0</v>
      </c>
      <c r="CN11" s="229">
        <v>0</v>
      </c>
      <c r="CO11" s="229">
        <v>0</v>
      </c>
      <c r="CP11" s="229">
        <v>0</v>
      </c>
      <c r="CQ11" s="229">
        <v>0</v>
      </c>
      <c r="CR11" s="229">
        <v>0</v>
      </c>
      <c r="CS11" s="229">
        <v>0</v>
      </c>
      <c r="CT11" s="229">
        <v>0</v>
      </c>
      <c r="CU11" s="229">
        <v>0</v>
      </c>
      <c r="CV11" s="225" t="s">
        <v>341</v>
      </c>
    </row>
    <row r="12" spans="1:110" ht="22.5">
      <c r="A12" s="15"/>
      <c r="C12" s="34"/>
      <c r="D12" s="132">
        <v>2</v>
      </c>
      <c r="E12" s="166" t="s">
        <v>161</v>
      </c>
      <c r="F12" s="132" t="s">
        <v>255</v>
      </c>
      <c r="G12" s="229">
        <v>0</v>
      </c>
      <c r="H12" s="229">
        <v>0</v>
      </c>
      <c r="I12" s="229">
        <v>0</v>
      </c>
      <c r="J12" s="229">
        <v>0</v>
      </c>
      <c r="K12" s="229">
        <v>0</v>
      </c>
      <c r="L12" s="229">
        <v>0</v>
      </c>
      <c r="M12" s="229">
        <v>0</v>
      </c>
      <c r="N12" s="229">
        <v>0</v>
      </c>
      <c r="O12" s="229">
        <v>0</v>
      </c>
      <c r="P12" s="229">
        <v>0</v>
      </c>
      <c r="Q12" s="229">
        <v>0</v>
      </c>
      <c r="R12" s="229">
        <v>0</v>
      </c>
      <c r="S12" s="229">
        <v>0</v>
      </c>
      <c r="T12" s="229">
        <v>0</v>
      </c>
      <c r="U12" s="229">
        <v>0</v>
      </c>
      <c r="V12" s="229">
        <v>0</v>
      </c>
      <c r="W12" s="229">
        <v>0</v>
      </c>
      <c r="X12" s="229">
        <v>0</v>
      </c>
      <c r="Y12" s="229">
        <v>0</v>
      </c>
      <c r="Z12" s="229">
        <v>0</v>
      </c>
      <c r="AA12" s="229">
        <v>0</v>
      </c>
      <c r="AB12" s="229">
        <v>0</v>
      </c>
      <c r="AC12" s="229">
        <v>0</v>
      </c>
      <c r="AD12" s="229">
        <v>0</v>
      </c>
      <c r="AE12" s="229">
        <v>0</v>
      </c>
      <c r="AF12" s="229">
        <v>0</v>
      </c>
      <c r="AG12" s="229">
        <v>0</v>
      </c>
      <c r="AH12" s="229">
        <v>0</v>
      </c>
      <c r="AI12" s="229">
        <v>0</v>
      </c>
      <c r="AJ12" s="229">
        <v>0</v>
      </c>
      <c r="AK12" s="229">
        <v>0</v>
      </c>
      <c r="AL12" s="229">
        <v>0</v>
      </c>
      <c r="AM12" s="229">
        <v>0</v>
      </c>
      <c r="AN12" s="229">
        <v>0</v>
      </c>
      <c r="AO12" s="229">
        <v>0</v>
      </c>
      <c r="AP12" s="229">
        <v>0</v>
      </c>
      <c r="AQ12" s="229">
        <v>0</v>
      </c>
      <c r="AR12" s="229">
        <v>0</v>
      </c>
      <c r="AS12" s="229">
        <v>0</v>
      </c>
      <c r="AT12" s="229">
        <v>0</v>
      </c>
      <c r="AU12" s="229">
        <v>0</v>
      </c>
      <c r="AV12" s="229">
        <v>0</v>
      </c>
      <c r="AW12" s="229">
        <v>0</v>
      </c>
      <c r="AX12" s="229">
        <v>0</v>
      </c>
      <c r="AY12" s="229">
        <v>0</v>
      </c>
      <c r="AZ12" s="229">
        <v>0</v>
      </c>
      <c r="BA12" s="229">
        <v>0</v>
      </c>
      <c r="BB12" s="229">
        <v>0</v>
      </c>
      <c r="BC12" s="229">
        <v>0</v>
      </c>
      <c r="BD12" s="229">
        <v>0</v>
      </c>
      <c r="BE12" s="229">
        <v>0</v>
      </c>
      <c r="BF12" s="229">
        <v>0</v>
      </c>
      <c r="BG12" s="229">
        <v>0</v>
      </c>
      <c r="BH12" s="229">
        <v>0</v>
      </c>
      <c r="BI12" s="229">
        <v>0</v>
      </c>
      <c r="BJ12" s="229">
        <v>0</v>
      </c>
      <c r="BK12" s="229">
        <v>0</v>
      </c>
      <c r="BL12" s="229">
        <v>0</v>
      </c>
      <c r="BM12" s="229">
        <v>0</v>
      </c>
      <c r="BN12" s="229">
        <v>0</v>
      </c>
      <c r="BO12" s="229">
        <v>0</v>
      </c>
      <c r="BP12" s="229">
        <v>0</v>
      </c>
      <c r="BQ12" s="229">
        <v>0</v>
      </c>
      <c r="BR12" s="229">
        <v>0</v>
      </c>
      <c r="BS12" s="229">
        <v>0</v>
      </c>
      <c r="BT12" s="229">
        <v>0</v>
      </c>
      <c r="BU12" s="229">
        <v>0</v>
      </c>
      <c r="BV12" s="229">
        <v>0</v>
      </c>
      <c r="BW12" s="229">
        <v>0</v>
      </c>
      <c r="BX12" s="229">
        <v>0</v>
      </c>
      <c r="BY12" s="229">
        <v>0</v>
      </c>
      <c r="BZ12" s="229">
        <v>0</v>
      </c>
      <c r="CA12" s="229">
        <v>0</v>
      </c>
      <c r="CB12" s="229">
        <v>0</v>
      </c>
      <c r="CC12" s="229">
        <v>0</v>
      </c>
      <c r="CD12" s="229">
        <v>0</v>
      </c>
      <c r="CE12" s="229">
        <v>0</v>
      </c>
      <c r="CF12" s="229">
        <v>0</v>
      </c>
      <c r="CG12" s="229">
        <v>0</v>
      </c>
      <c r="CH12" s="229">
        <v>0</v>
      </c>
      <c r="CI12" s="229">
        <v>0</v>
      </c>
      <c r="CJ12" s="229">
        <v>0</v>
      </c>
      <c r="CK12" s="229">
        <v>0</v>
      </c>
      <c r="CL12" s="229">
        <v>0</v>
      </c>
      <c r="CM12" s="229">
        <v>0</v>
      </c>
      <c r="CN12" s="229">
        <v>0</v>
      </c>
      <c r="CO12" s="229">
        <v>0</v>
      </c>
      <c r="CP12" s="229">
        <v>0</v>
      </c>
      <c r="CQ12" s="229">
        <v>0</v>
      </c>
      <c r="CR12" s="229">
        <v>0</v>
      </c>
      <c r="CS12" s="229">
        <v>0</v>
      </c>
      <c r="CT12" s="229">
        <v>0</v>
      </c>
      <c r="CU12" s="229">
        <v>0</v>
      </c>
      <c r="CV12" s="225" t="s">
        <v>342</v>
      </c>
    </row>
    <row r="13" spans="1:110" ht="22.5">
      <c r="A13" s="15"/>
      <c r="C13" s="34"/>
      <c r="D13" s="132">
        <v>3</v>
      </c>
      <c r="E13" s="166" t="s">
        <v>171</v>
      </c>
      <c r="F13" s="132" t="s">
        <v>255</v>
      </c>
      <c r="G13" s="229">
        <v>0</v>
      </c>
      <c r="H13" s="229">
        <v>0</v>
      </c>
      <c r="I13" s="229">
        <v>0</v>
      </c>
      <c r="J13" s="229">
        <v>0</v>
      </c>
      <c r="K13" s="229">
        <v>0</v>
      </c>
      <c r="L13" s="229">
        <v>0</v>
      </c>
      <c r="M13" s="229">
        <v>0</v>
      </c>
      <c r="N13" s="229">
        <v>0</v>
      </c>
      <c r="O13" s="229">
        <v>0</v>
      </c>
      <c r="P13" s="229">
        <v>0</v>
      </c>
      <c r="Q13" s="229">
        <v>0</v>
      </c>
      <c r="R13" s="229">
        <v>0</v>
      </c>
      <c r="S13" s="229">
        <v>0</v>
      </c>
      <c r="T13" s="229">
        <v>0</v>
      </c>
      <c r="U13" s="229">
        <v>0</v>
      </c>
      <c r="V13" s="229">
        <v>0</v>
      </c>
      <c r="W13" s="229">
        <v>0</v>
      </c>
      <c r="X13" s="229">
        <v>0</v>
      </c>
      <c r="Y13" s="229">
        <v>0</v>
      </c>
      <c r="Z13" s="229">
        <v>0</v>
      </c>
      <c r="AA13" s="229">
        <v>0</v>
      </c>
      <c r="AB13" s="229">
        <v>0</v>
      </c>
      <c r="AC13" s="229">
        <v>0</v>
      </c>
      <c r="AD13" s="229">
        <v>0</v>
      </c>
      <c r="AE13" s="229">
        <v>0</v>
      </c>
      <c r="AF13" s="229">
        <v>0</v>
      </c>
      <c r="AG13" s="229">
        <v>0</v>
      </c>
      <c r="AH13" s="229">
        <v>0</v>
      </c>
      <c r="AI13" s="229">
        <v>0</v>
      </c>
      <c r="AJ13" s="229">
        <v>0</v>
      </c>
      <c r="AK13" s="229">
        <v>0</v>
      </c>
      <c r="AL13" s="229">
        <v>0</v>
      </c>
      <c r="AM13" s="229">
        <v>0</v>
      </c>
      <c r="AN13" s="229">
        <v>0</v>
      </c>
      <c r="AO13" s="229">
        <v>0</v>
      </c>
      <c r="AP13" s="229">
        <v>0</v>
      </c>
      <c r="AQ13" s="229">
        <v>0</v>
      </c>
      <c r="AR13" s="229">
        <v>0</v>
      </c>
      <c r="AS13" s="229">
        <v>0</v>
      </c>
      <c r="AT13" s="229">
        <v>0</v>
      </c>
      <c r="AU13" s="229">
        <v>0</v>
      </c>
      <c r="AV13" s="229">
        <v>0</v>
      </c>
      <c r="AW13" s="229">
        <v>0</v>
      </c>
      <c r="AX13" s="229">
        <v>0</v>
      </c>
      <c r="AY13" s="229">
        <v>0</v>
      </c>
      <c r="AZ13" s="229">
        <v>0</v>
      </c>
      <c r="BA13" s="229">
        <v>0</v>
      </c>
      <c r="BB13" s="229">
        <v>0</v>
      </c>
      <c r="BC13" s="229">
        <v>0</v>
      </c>
      <c r="BD13" s="229">
        <v>0</v>
      </c>
      <c r="BE13" s="229">
        <v>0</v>
      </c>
      <c r="BF13" s="229">
        <v>0</v>
      </c>
      <c r="BG13" s="229">
        <v>0</v>
      </c>
      <c r="BH13" s="229">
        <v>0</v>
      </c>
      <c r="BI13" s="229">
        <v>0</v>
      </c>
      <c r="BJ13" s="229">
        <v>0</v>
      </c>
      <c r="BK13" s="229">
        <v>0</v>
      </c>
      <c r="BL13" s="229">
        <v>0</v>
      </c>
      <c r="BM13" s="229">
        <v>0</v>
      </c>
      <c r="BN13" s="229">
        <v>0</v>
      </c>
      <c r="BO13" s="229">
        <v>0</v>
      </c>
      <c r="BP13" s="229">
        <v>0</v>
      </c>
      <c r="BQ13" s="229">
        <v>0</v>
      </c>
      <c r="BR13" s="229">
        <v>0</v>
      </c>
      <c r="BS13" s="229">
        <v>0</v>
      </c>
      <c r="BT13" s="229">
        <v>0</v>
      </c>
      <c r="BU13" s="229">
        <v>0</v>
      </c>
      <c r="BV13" s="229">
        <v>0</v>
      </c>
      <c r="BW13" s="229">
        <v>0</v>
      </c>
      <c r="BX13" s="229">
        <v>0</v>
      </c>
      <c r="BY13" s="229">
        <v>0</v>
      </c>
      <c r="BZ13" s="229">
        <v>0</v>
      </c>
      <c r="CA13" s="229">
        <v>0</v>
      </c>
      <c r="CB13" s="229">
        <v>0</v>
      </c>
      <c r="CC13" s="229">
        <v>0</v>
      </c>
      <c r="CD13" s="229">
        <v>0</v>
      </c>
      <c r="CE13" s="229">
        <v>0</v>
      </c>
      <c r="CF13" s="229">
        <v>0</v>
      </c>
      <c r="CG13" s="229">
        <v>0</v>
      </c>
      <c r="CH13" s="229">
        <v>0</v>
      </c>
      <c r="CI13" s="229">
        <v>0</v>
      </c>
      <c r="CJ13" s="229">
        <v>0</v>
      </c>
      <c r="CK13" s="229">
        <v>0</v>
      </c>
      <c r="CL13" s="229">
        <v>0</v>
      </c>
      <c r="CM13" s="229">
        <v>0</v>
      </c>
      <c r="CN13" s="229">
        <v>0</v>
      </c>
      <c r="CO13" s="229">
        <v>0</v>
      </c>
      <c r="CP13" s="229">
        <v>0</v>
      </c>
      <c r="CQ13" s="229">
        <v>0</v>
      </c>
      <c r="CR13" s="229">
        <v>0</v>
      </c>
      <c r="CS13" s="229">
        <v>0</v>
      </c>
      <c r="CT13" s="229">
        <v>0</v>
      </c>
      <c r="CU13" s="229">
        <v>0</v>
      </c>
      <c r="CV13" s="225" t="s">
        <v>343</v>
      </c>
    </row>
    <row r="14" spans="1:110" ht="45">
      <c r="A14" s="15"/>
      <c r="C14" s="34"/>
      <c r="D14" s="132">
        <v>4</v>
      </c>
      <c r="E14" s="166" t="s">
        <v>254</v>
      </c>
      <c r="F14" s="132" t="s">
        <v>265</v>
      </c>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25" t="s">
        <v>346</v>
      </c>
    </row>
    <row r="15" spans="1:110" ht="67.5">
      <c r="A15" s="15"/>
      <c r="C15" s="34"/>
      <c r="D15" s="132">
        <v>5</v>
      </c>
      <c r="E15" s="166" t="s">
        <v>340</v>
      </c>
      <c r="F15" s="132" t="s">
        <v>71</v>
      </c>
      <c r="G15" s="230">
        <f t="shared" ref="G15:AL15" si="3">SUM(G16:G110)</f>
        <v>0</v>
      </c>
      <c r="H15" s="230">
        <f t="shared" si="3"/>
        <v>1.069</v>
      </c>
      <c r="I15" s="230">
        <f t="shared" si="3"/>
        <v>0.89100000000000001</v>
      </c>
      <c r="J15" s="230">
        <f t="shared" si="3"/>
        <v>0.374</v>
      </c>
      <c r="K15" s="230">
        <f t="shared" si="3"/>
        <v>0</v>
      </c>
      <c r="L15" s="230">
        <f t="shared" si="3"/>
        <v>4.6440000000000001</v>
      </c>
      <c r="M15" s="230">
        <f t="shared" si="3"/>
        <v>0.159</v>
      </c>
      <c r="N15" s="230">
        <f t="shared" si="3"/>
        <v>0.38100000000000001</v>
      </c>
      <c r="O15" s="230">
        <f t="shared" si="3"/>
        <v>0</v>
      </c>
      <c r="P15" s="230">
        <f t="shared" si="3"/>
        <v>0.41499999999999998</v>
      </c>
      <c r="Q15" s="230">
        <f t="shared" si="3"/>
        <v>0.16700000000000001</v>
      </c>
      <c r="R15" s="230">
        <f t="shared" si="3"/>
        <v>0</v>
      </c>
      <c r="S15" s="230">
        <f t="shared" si="3"/>
        <v>0.16400000000000001</v>
      </c>
      <c r="T15" s="230">
        <f t="shared" si="3"/>
        <v>0.24099999999999999</v>
      </c>
      <c r="U15" s="230">
        <f t="shared" si="3"/>
        <v>0.80400000000000005</v>
      </c>
      <c r="V15" s="230">
        <f t="shared" si="3"/>
        <v>0</v>
      </c>
      <c r="W15" s="230">
        <f t="shared" si="3"/>
        <v>2.3559999999999999</v>
      </c>
      <c r="X15" s="230">
        <f t="shared" si="3"/>
        <v>0.251</v>
      </c>
      <c r="Y15" s="230">
        <f t="shared" si="3"/>
        <v>0</v>
      </c>
      <c r="Z15" s="230">
        <f t="shared" si="3"/>
        <v>0.60199999999999998</v>
      </c>
      <c r="AA15" s="230">
        <f t="shared" si="3"/>
        <v>0</v>
      </c>
      <c r="AB15" s="230">
        <f t="shared" si="3"/>
        <v>0</v>
      </c>
      <c r="AC15" s="230">
        <f t="shared" si="3"/>
        <v>6.7000000000000004E-2</v>
      </c>
      <c r="AD15" s="230">
        <f t="shared" si="3"/>
        <v>0</v>
      </c>
      <c r="AE15" s="230">
        <f t="shared" si="3"/>
        <v>0</v>
      </c>
      <c r="AF15" s="230">
        <f t="shared" si="3"/>
        <v>0</v>
      </c>
      <c r="AG15" s="230">
        <f t="shared" si="3"/>
        <v>4.3999999999999997E-2</v>
      </c>
      <c r="AH15" s="230">
        <f t="shared" si="3"/>
        <v>2.8069999999999999</v>
      </c>
      <c r="AI15" s="230">
        <f t="shared" si="3"/>
        <v>0.17100000000000001</v>
      </c>
      <c r="AJ15" s="230">
        <f t="shared" si="3"/>
        <v>7.77</v>
      </c>
      <c r="AK15" s="230">
        <f t="shared" si="3"/>
        <v>0.47199999999999998</v>
      </c>
      <c r="AL15" s="230">
        <f t="shared" si="3"/>
        <v>0.40500000000000003</v>
      </c>
      <c r="AM15" s="230">
        <f t="shared" ref="AM15:BR15" si="4">SUM(AM16:AM110)</f>
        <v>0.94099999999999995</v>
      </c>
      <c r="AN15" s="230">
        <f t="shared" si="4"/>
        <v>0.68500000000000005</v>
      </c>
      <c r="AO15" s="230">
        <f t="shared" si="4"/>
        <v>0.377</v>
      </c>
      <c r="AP15" s="230">
        <f t="shared" si="4"/>
        <v>1.768</v>
      </c>
      <c r="AQ15" s="230">
        <f t="shared" si="4"/>
        <v>0.59199999999999997</v>
      </c>
      <c r="AR15" s="230">
        <f t="shared" si="4"/>
        <v>2.9000000000000001E-2</v>
      </c>
      <c r="AS15" s="230">
        <f t="shared" si="4"/>
        <v>0.28000000000000003</v>
      </c>
      <c r="AT15" s="230">
        <f t="shared" si="4"/>
        <v>0.13100000000000001</v>
      </c>
      <c r="AU15" s="230">
        <f t="shared" si="4"/>
        <v>6.3E-2</v>
      </c>
      <c r="AV15" s="230">
        <f t="shared" si="4"/>
        <v>1.0249999999999999</v>
      </c>
      <c r="AW15" s="230">
        <f t="shared" si="4"/>
        <v>0.17199999999999999</v>
      </c>
      <c r="AX15" s="230">
        <f t="shared" si="4"/>
        <v>1.4139999999999999</v>
      </c>
      <c r="AY15" s="230">
        <f t="shared" si="4"/>
        <v>0.14599999999999999</v>
      </c>
      <c r="AZ15" s="230">
        <f t="shared" si="4"/>
        <v>0.44700000000000001</v>
      </c>
      <c r="BA15" s="230">
        <f t="shared" si="4"/>
        <v>0.29599999999999999</v>
      </c>
      <c r="BB15" s="230">
        <f t="shared" si="4"/>
        <v>0.28000000000000003</v>
      </c>
      <c r="BC15" s="230">
        <f t="shared" si="4"/>
        <v>0.56000000000000005</v>
      </c>
      <c r="BD15" s="230">
        <f t="shared" si="4"/>
        <v>0</v>
      </c>
      <c r="BE15" s="230">
        <f t="shared" si="4"/>
        <v>0.55600000000000005</v>
      </c>
      <c r="BF15" s="230">
        <f t="shared" si="4"/>
        <v>0.42199999999999999</v>
      </c>
      <c r="BG15" s="230">
        <f t="shared" si="4"/>
        <v>0.79200000000000004</v>
      </c>
      <c r="BH15" s="230">
        <f t="shared" si="4"/>
        <v>0.377</v>
      </c>
      <c r="BI15" s="230">
        <f t="shared" si="4"/>
        <v>0.255</v>
      </c>
      <c r="BJ15" s="230">
        <f t="shared" si="4"/>
        <v>0.23699999999999999</v>
      </c>
      <c r="BK15" s="230">
        <f t="shared" si="4"/>
        <v>4.5819999999999999</v>
      </c>
      <c r="BL15" s="230">
        <f t="shared" si="4"/>
        <v>0.05</v>
      </c>
      <c r="BM15" s="230">
        <f t="shared" si="4"/>
        <v>0</v>
      </c>
      <c r="BN15" s="230">
        <f t="shared" si="4"/>
        <v>0</v>
      </c>
      <c r="BO15" s="230">
        <f t="shared" si="4"/>
        <v>0</v>
      </c>
      <c r="BP15" s="230">
        <f t="shared" si="4"/>
        <v>0.253</v>
      </c>
      <c r="BQ15" s="230">
        <f t="shared" si="4"/>
        <v>6.5000000000000002E-2</v>
      </c>
      <c r="BR15" s="230">
        <f t="shared" si="4"/>
        <v>0</v>
      </c>
      <c r="BS15" s="230">
        <f t="shared" ref="BS15:CX15" si="5">SUM(BS16:BS110)</f>
        <v>0</v>
      </c>
      <c r="BT15" s="230">
        <f t="shared" si="5"/>
        <v>3.226</v>
      </c>
      <c r="BU15" s="230">
        <f t="shared" si="5"/>
        <v>0.183</v>
      </c>
      <c r="BV15" s="230">
        <f t="shared" si="5"/>
        <v>1.4059999999999999</v>
      </c>
      <c r="BW15" s="230">
        <f t="shared" si="5"/>
        <v>0.19600000000000001</v>
      </c>
      <c r="BX15" s="230">
        <f t="shared" si="5"/>
        <v>8.0000000000000002E-3</v>
      </c>
      <c r="BY15" s="230">
        <f t="shared" si="5"/>
        <v>0</v>
      </c>
      <c r="BZ15" s="230">
        <f t="shared" si="5"/>
        <v>0</v>
      </c>
      <c r="CA15" s="230">
        <f t="shared" si="5"/>
        <v>4.8000000000000001E-2</v>
      </c>
      <c r="CB15" s="230">
        <f t="shared" si="5"/>
        <v>0</v>
      </c>
      <c r="CC15" s="230">
        <f t="shared" si="5"/>
        <v>6.4000000000000001E-2</v>
      </c>
      <c r="CD15" s="230">
        <f t="shared" si="5"/>
        <v>0.623</v>
      </c>
      <c r="CE15" s="230">
        <f t="shared" si="5"/>
        <v>0.21</v>
      </c>
      <c r="CF15" s="230">
        <f t="shared" si="5"/>
        <v>2.0249999999999999</v>
      </c>
      <c r="CG15" s="230">
        <f t="shared" si="5"/>
        <v>1.585</v>
      </c>
      <c r="CH15" s="230">
        <f t="shared" si="5"/>
        <v>0.26800000000000002</v>
      </c>
      <c r="CI15" s="230">
        <f t="shared" si="5"/>
        <v>0.79900000000000004</v>
      </c>
      <c r="CJ15" s="230">
        <f t="shared" si="5"/>
        <v>1E-3</v>
      </c>
      <c r="CK15" s="230">
        <f t="shared" si="5"/>
        <v>0.02</v>
      </c>
      <c r="CL15" s="230">
        <f t="shared" si="5"/>
        <v>0</v>
      </c>
      <c r="CM15" s="230">
        <f t="shared" si="5"/>
        <v>0.42</v>
      </c>
      <c r="CN15" s="230">
        <f t="shared" si="5"/>
        <v>1.794</v>
      </c>
      <c r="CO15" s="230">
        <f t="shared" si="5"/>
        <v>0.186</v>
      </c>
      <c r="CP15" s="230">
        <f t="shared" si="5"/>
        <v>4.7E-2</v>
      </c>
      <c r="CQ15" s="230">
        <f t="shared" si="5"/>
        <v>7.0000000000000007E-2</v>
      </c>
      <c r="CR15" s="230">
        <f t="shared" si="5"/>
        <v>5.0000000000000001E-3</v>
      </c>
      <c r="CS15" s="230">
        <f t="shared" si="5"/>
        <v>0.151</v>
      </c>
      <c r="CT15" s="230">
        <f t="shared" si="5"/>
        <v>1.7130000000000001</v>
      </c>
      <c r="CU15" s="230">
        <f t="shared" si="5"/>
        <v>9.8000000000000004E-2</v>
      </c>
      <c r="CV15" s="225" t="s">
        <v>345</v>
      </c>
    </row>
    <row r="16" spans="1:110" ht="15" hidden="1" customHeight="1">
      <c r="D16" s="15" t="s">
        <v>256</v>
      </c>
      <c r="E16" s="164"/>
    </row>
    <row r="17" spans="3:100" ht="56.25">
      <c r="C17" s="34"/>
      <c r="D17" s="232" t="s">
        <v>283</v>
      </c>
      <c r="E17" s="256" t="s">
        <v>1281</v>
      </c>
      <c r="F17" s="132" t="s">
        <v>71</v>
      </c>
      <c r="G17" s="233">
        <v>0</v>
      </c>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25" t="s">
        <v>344</v>
      </c>
    </row>
    <row r="18" spans="3:100" ht="56.25">
      <c r="C18" s="34" t="s">
        <v>1194</v>
      </c>
      <c r="D18" s="232" t="s">
        <v>1468</v>
      </c>
      <c r="E18" s="256" t="s">
        <v>1282</v>
      </c>
      <c r="F18" s="132" t="s">
        <v>71</v>
      </c>
      <c r="G18" s="233"/>
      <c r="H18" s="233">
        <v>1.069</v>
      </c>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25" t="s">
        <v>344</v>
      </c>
    </row>
    <row r="19" spans="3:100" ht="56.25">
      <c r="C19" s="34" t="s">
        <v>1194</v>
      </c>
      <c r="D19" s="232" t="s">
        <v>1469</v>
      </c>
      <c r="E19" s="256" t="s">
        <v>1283</v>
      </c>
      <c r="F19" s="132" t="s">
        <v>71</v>
      </c>
      <c r="G19" s="233"/>
      <c r="H19" s="233"/>
      <c r="I19" s="233">
        <v>0.89100000000000001</v>
      </c>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25" t="s">
        <v>344</v>
      </c>
    </row>
    <row r="20" spans="3:100" ht="56.25">
      <c r="C20" s="34" t="s">
        <v>1194</v>
      </c>
      <c r="D20" s="232" t="s">
        <v>1470</v>
      </c>
      <c r="E20" s="256" t="s">
        <v>1284</v>
      </c>
      <c r="F20" s="132" t="s">
        <v>71</v>
      </c>
      <c r="G20" s="233"/>
      <c r="H20" s="233"/>
      <c r="I20" s="233"/>
      <c r="J20" s="233">
        <v>0.374</v>
      </c>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25" t="s">
        <v>344</v>
      </c>
    </row>
    <row r="21" spans="3:100" ht="56.25">
      <c r="C21" s="34" t="s">
        <v>1194</v>
      </c>
      <c r="D21" s="232" t="s">
        <v>1471</v>
      </c>
      <c r="E21" s="256" t="s">
        <v>1285</v>
      </c>
      <c r="F21" s="132" t="s">
        <v>71</v>
      </c>
      <c r="G21" s="233"/>
      <c r="H21" s="233"/>
      <c r="I21" s="233"/>
      <c r="J21" s="233"/>
      <c r="K21" s="233">
        <v>0</v>
      </c>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25" t="s">
        <v>344</v>
      </c>
    </row>
    <row r="22" spans="3:100" ht="56.25">
      <c r="C22" s="34" t="s">
        <v>1194</v>
      </c>
      <c r="D22" s="232" t="s">
        <v>1472</v>
      </c>
      <c r="E22" s="256" t="s">
        <v>1286</v>
      </c>
      <c r="F22" s="132" t="s">
        <v>71</v>
      </c>
      <c r="G22" s="233"/>
      <c r="H22" s="233"/>
      <c r="I22" s="233"/>
      <c r="J22" s="233"/>
      <c r="K22" s="233"/>
      <c r="L22" s="233">
        <v>4.6440000000000001</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25" t="s">
        <v>344</v>
      </c>
    </row>
    <row r="23" spans="3:100" ht="56.25">
      <c r="C23" s="34" t="s">
        <v>1194</v>
      </c>
      <c r="D23" s="232" t="s">
        <v>1473</v>
      </c>
      <c r="E23" s="256" t="s">
        <v>1287</v>
      </c>
      <c r="F23" s="132" t="s">
        <v>71</v>
      </c>
      <c r="G23" s="233"/>
      <c r="H23" s="233"/>
      <c r="I23" s="233"/>
      <c r="J23" s="233"/>
      <c r="K23" s="233"/>
      <c r="L23" s="233"/>
      <c r="M23" s="233">
        <v>0.159</v>
      </c>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25" t="s">
        <v>344</v>
      </c>
    </row>
    <row r="24" spans="3:100" ht="56.25">
      <c r="C24" s="34" t="s">
        <v>1194</v>
      </c>
      <c r="D24" s="232" t="s">
        <v>1474</v>
      </c>
      <c r="E24" s="256" t="s">
        <v>1288</v>
      </c>
      <c r="F24" s="132" t="s">
        <v>71</v>
      </c>
      <c r="G24" s="233"/>
      <c r="H24" s="233"/>
      <c r="I24" s="233"/>
      <c r="J24" s="233"/>
      <c r="K24" s="233"/>
      <c r="L24" s="233"/>
      <c r="M24" s="233"/>
      <c r="N24" s="233">
        <v>0.38100000000000001</v>
      </c>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25" t="s">
        <v>344</v>
      </c>
    </row>
    <row r="25" spans="3:100" ht="56.25">
      <c r="C25" s="34" t="s">
        <v>1194</v>
      </c>
      <c r="D25" s="232" t="s">
        <v>1475</v>
      </c>
      <c r="E25" s="256" t="s">
        <v>1289</v>
      </c>
      <c r="F25" s="132" t="s">
        <v>71</v>
      </c>
      <c r="G25" s="233"/>
      <c r="H25" s="233"/>
      <c r="I25" s="233"/>
      <c r="J25" s="233"/>
      <c r="K25" s="233"/>
      <c r="L25" s="233"/>
      <c r="M25" s="233"/>
      <c r="N25" s="233"/>
      <c r="O25" s="233">
        <v>0</v>
      </c>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25" t="s">
        <v>344</v>
      </c>
    </row>
    <row r="26" spans="3:100" ht="56.25">
      <c r="C26" s="34" t="s">
        <v>1194</v>
      </c>
      <c r="D26" s="232" t="s">
        <v>1476</v>
      </c>
      <c r="E26" s="256" t="s">
        <v>1290</v>
      </c>
      <c r="F26" s="132" t="s">
        <v>71</v>
      </c>
      <c r="G26" s="233"/>
      <c r="H26" s="233"/>
      <c r="I26" s="233"/>
      <c r="J26" s="233"/>
      <c r="K26" s="233"/>
      <c r="L26" s="233"/>
      <c r="M26" s="233"/>
      <c r="N26" s="233"/>
      <c r="O26" s="233"/>
      <c r="P26" s="233">
        <v>0.41499999999999998</v>
      </c>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25" t="s">
        <v>344</v>
      </c>
    </row>
    <row r="27" spans="3:100" ht="56.25">
      <c r="C27" s="34" t="s">
        <v>1194</v>
      </c>
      <c r="D27" s="232" t="s">
        <v>1477</v>
      </c>
      <c r="E27" s="256" t="s">
        <v>1291</v>
      </c>
      <c r="F27" s="132" t="s">
        <v>71</v>
      </c>
      <c r="G27" s="233"/>
      <c r="H27" s="233"/>
      <c r="I27" s="233"/>
      <c r="J27" s="233"/>
      <c r="K27" s="233"/>
      <c r="L27" s="233"/>
      <c r="M27" s="233"/>
      <c r="N27" s="233"/>
      <c r="O27" s="233"/>
      <c r="P27" s="233"/>
      <c r="Q27" s="233">
        <v>0.16700000000000001</v>
      </c>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25" t="s">
        <v>344</v>
      </c>
    </row>
    <row r="28" spans="3:100" ht="56.25">
      <c r="C28" s="34" t="s">
        <v>1194</v>
      </c>
      <c r="D28" s="232" t="s">
        <v>1478</v>
      </c>
      <c r="E28" s="256" t="s">
        <v>1292</v>
      </c>
      <c r="F28" s="132" t="s">
        <v>71</v>
      </c>
      <c r="G28" s="233"/>
      <c r="H28" s="233"/>
      <c r="I28" s="233"/>
      <c r="J28" s="233"/>
      <c r="K28" s="233"/>
      <c r="L28" s="233"/>
      <c r="M28" s="233"/>
      <c r="N28" s="233"/>
      <c r="O28" s="233"/>
      <c r="P28" s="233"/>
      <c r="Q28" s="233"/>
      <c r="R28" s="233">
        <v>0</v>
      </c>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25" t="s">
        <v>344</v>
      </c>
    </row>
    <row r="29" spans="3:100" ht="56.25">
      <c r="C29" s="34" t="s">
        <v>1194</v>
      </c>
      <c r="D29" s="232" t="s">
        <v>1479</v>
      </c>
      <c r="E29" s="256" t="s">
        <v>1293</v>
      </c>
      <c r="F29" s="132" t="s">
        <v>71</v>
      </c>
      <c r="G29" s="233"/>
      <c r="H29" s="233"/>
      <c r="I29" s="233"/>
      <c r="J29" s="233"/>
      <c r="K29" s="233"/>
      <c r="L29" s="233"/>
      <c r="M29" s="233"/>
      <c r="N29" s="233"/>
      <c r="O29" s="233"/>
      <c r="P29" s="233"/>
      <c r="Q29" s="233"/>
      <c r="R29" s="233"/>
      <c r="S29" s="233">
        <v>0.16400000000000001</v>
      </c>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25" t="s">
        <v>344</v>
      </c>
    </row>
    <row r="30" spans="3:100" ht="56.25">
      <c r="C30" s="34" t="s">
        <v>1194</v>
      </c>
      <c r="D30" s="232" t="s">
        <v>1480</v>
      </c>
      <c r="E30" s="256" t="s">
        <v>1294</v>
      </c>
      <c r="F30" s="132" t="s">
        <v>71</v>
      </c>
      <c r="G30" s="233"/>
      <c r="H30" s="233"/>
      <c r="I30" s="233"/>
      <c r="J30" s="233"/>
      <c r="K30" s="233"/>
      <c r="L30" s="233"/>
      <c r="M30" s="233"/>
      <c r="N30" s="233"/>
      <c r="O30" s="233"/>
      <c r="P30" s="233"/>
      <c r="Q30" s="233"/>
      <c r="R30" s="233"/>
      <c r="S30" s="233"/>
      <c r="T30" s="233">
        <v>0.24099999999999999</v>
      </c>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25" t="s">
        <v>344</v>
      </c>
    </row>
    <row r="31" spans="3:100" ht="56.25">
      <c r="C31" s="34" t="s">
        <v>1194</v>
      </c>
      <c r="D31" s="232" t="s">
        <v>1481</v>
      </c>
      <c r="E31" s="256" t="s">
        <v>1295</v>
      </c>
      <c r="F31" s="132" t="s">
        <v>71</v>
      </c>
      <c r="G31" s="233"/>
      <c r="H31" s="233"/>
      <c r="I31" s="233"/>
      <c r="J31" s="233"/>
      <c r="K31" s="233"/>
      <c r="L31" s="233"/>
      <c r="M31" s="233"/>
      <c r="N31" s="233"/>
      <c r="O31" s="233"/>
      <c r="P31" s="233"/>
      <c r="Q31" s="233"/>
      <c r="R31" s="233"/>
      <c r="S31" s="233"/>
      <c r="T31" s="233"/>
      <c r="U31" s="233">
        <v>0.80400000000000005</v>
      </c>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25" t="s">
        <v>344</v>
      </c>
    </row>
    <row r="32" spans="3:100" ht="56.25">
      <c r="C32" s="34" t="s">
        <v>1194</v>
      </c>
      <c r="D32" s="232" t="s">
        <v>1482</v>
      </c>
      <c r="E32" s="256" t="s">
        <v>1296</v>
      </c>
      <c r="F32" s="132" t="s">
        <v>71</v>
      </c>
      <c r="G32" s="233"/>
      <c r="H32" s="233"/>
      <c r="I32" s="233"/>
      <c r="J32" s="233"/>
      <c r="K32" s="233"/>
      <c r="L32" s="233"/>
      <c r="M32" s="233"/>
      <c r="N32" s="233"/>
      <c r="O32" s="233"/>
      <c r="P32" s="233"/>
      <c r="Q32" s="233"/>
      <c r="R32" s="233"/>
      <c r="S32" s="233"/>
      <c r="T32" s="233"/>
      <c r="U32" s="233"/>
      <c r="V32" s="233">
        <v>0</v>
      </c>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25" t="s">
        <v>344</v>
      </c>
    </row>
    <row r="33" spans="3:100" ht="56.25">
      <c r="C33" s="34" t="s">
        <v>1194</v>
      </c>
      <c r="D33" s="232" t="s">
        <v>1483</v>
      </c>
      <c r="E33" s="256" t="s">
        <v>1297</v>
      </c>
      <c r="F33" s="132" t="s">
        <v>71</v>
      </c>
      <c r="G33" s="233"/>
      <c r="H33" s="233"/>
      <c r="I33" s="233"/>
      <c r="J33" s="233"/>
      <c r="K33" s="233"/>
      <c r="L33" s="233"/>
      <c r="M33" s="233"/>
      <c r="N33" s="233"/>
      <c r="O33" s="233"/>
      <c r="P33" s="233"/>
      <c r="Q33" s="233"/>
      <c r="R33" s="233"/>
      <c r="S33" s="233"/>
      <c r="T33" s="233"/>
      <c r="U33" s="233"/>
      <c r="V33" s="233"/>
      <c r="W33" s="233">
        <v>2.3559999999999999</v>
      </c>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25" t="s">
        <v>344</v>
      </c>
    </row>
    <row r="34" spans="3:100" ht="56.25">
      <c r="C34" s="34" t="s">
        <v>1194</v>
      </c>
      <c r="D34" s="232" t="s">
        <v>1484</v>
      </c>
      <c r="E34" s="256" t="s">
        <v>1298</v>
      </c>
      <c r="F34" s="132" t="s">
        <v>71</v>
      </c>
      <c r="G34" s="233"/>
      <c r="H34" s="233"/>
      <c r="I34" s="233"/>
      <c r="J34" s="233"/>
      <c r="K34" s="233"/>
      <c r="L34" s="233"/>
      <c r="M34" s="233"/>
      <c r="N34" s="233"/>
      <c r="O34" s="233"/>
      <c r="P34" s="233"/>
      <c r="Q34" s="233"/>
      <c r="R34" s="233"/>
      <c r="S34" s="233"/>
      <c r="T34" s="233"/>
      <c r="U34" s="233"/>
      <c r="V34" s="233"/>
      <c r="W34" s="233"/>
      <c r="X34" s="233">
        <v>0.251</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25" t="s">
        <v>344</v>
      </c>
    </row>
    <row r="35" spans="3:100" ht="56.25">
      <c r="C35" s="34" t="s">
        <v>1194</v>
      </c>
      <c r="D35" s="232" t="s">
        <v>1485</v>
      </c>
      <c r="E35" s="256" t="s">
        <v>1299</v>
      </c>
      <c r="F35" s="132" t="s">
        <v>71</v>
      </c>
      <c r="G35" s="233"/>
      <c r="H35" s="233"/>
      <c r="I35" s="233"/>
      <c r="J35" s="233"/>
      <c r="K35" s="233"/>
      <c r="L35" s="233"/>
      <c r="M35" s="233"/>
      <c r="N35" s="233"/>
      <c r="O35" s="233"/>
      <c r="P35" s="233"/>
      <c r="Q35" s="233"/>
      <c r="R35" s="233"/>
      <c r="S35" s="233"/>
      <c r="T35" s="233"/>
      <c r="U35" s="233"/>
      <c r="V35" s="233"/>
      <c r="W35" s="233"/>
      <c r="X35" s="233"/>
      <c r="Y35" s="233">
        <v>0</v>
      </c>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25" t="s">
        <v>344</v>
      </c>
    </row>
    <row r="36" spans="3:100" ht="56.25">
      <c r="C36" s="34" t="s">
        <v>1194</v>
      </c>
      <c r="D36" s="232" t="s">
        <v>1486</v>
      </c>
      <c r="E36" s="256" t="s">
        <v>1300</v>
      </c>
      <c r="F36" s="132" t="s">
        <v>71</v>
      </c>
      <c r="G36" s="233"/>
      <c r="H36" s="233"/>
      <c r="I36" s="233"/>
      <c r="J36" s="233"/>
      <c r="K36" s="233"/>
      <c r="L36" s="233"/>
      <c r="M36" s="233"/>
      <c r="N36" s="233"/>
      <c r="O36" s="233"/>
      <c r="P36" s="233"/>
      <c r="Q36" s="233"/>
      <c r="R36" s="233"/>
      <c r="S36" s="233"/>
      <c r="T36" s="233"/>
      <c r="U36" s="233"/>
      <c r="V36" s="233"/>
      <c r="W36" s="233"/>
      <c r="X36" s="233"/>
      <c r="Y36" s="233"/>
      <c r="Z36" s="233">
        <v>0.60199999999999998</v>
      </c>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25" t="s">
        <v>344</v>
      </c>
    </row>
    <row r="37" spans="3:100" ht="56.25">
      <c r="C37" s="34" t="s">
        <v>1194</v>
      </c>
      <c r="D37" s="232" t="s">
        <v>1487</v>
      </c>
      <c r="E37" s="256" t="s">
        <v>1301</v>
      </c>
      <c r="F37" s="132" t="s">
        <v>71</v>
      </c>
      <c r="G37" s="233"/>
      <c r="H37" s="233"/>
      <c r="I37" s="233"/>
      <c r="J37" s="233"/>
      <c r="K37" s="233"/>
      <c r="L37" s="233"/>
      <c r="M37" s="233"/>
      <c r="N37" s="233"/>
      <c r="O37" s="233"/>
      <c r="P37" s="233"/>
      <c r="Q37" s="233"/>
      <c r="R37" s="233"/>
      <c r="S37" s="233"/>
      <c r="T37" s="233"/>
      <c r="U37" s="233"/>
      <c r="V37" s="233"/>
      <c r="W37" s="233"/>
      <c r="X37" s="233"/>
      <c r="Y37" s="233"/>
      <c r="Z37" s="233"/>
      <c r="AA37" s="233">
        <v>0</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25" t="s">
        <v>344</v>
      </c>
    </row>
    <row r="38" spans="3:100" ht="56.25">
      <c r="C38" s="34" t="s">
        <v>1194</v>
      </c>
      <c r="D38" s="232" t="s">
        <v>1488</v>
      </c>
      <c r="E38" s="256" t="s">
        <v>1302</v>
      </c>
      <c r="F38" s="132" t="s">
        <v>71</v>
      </c>
      <c r="G38" s="233"/>
      <c r="H38" s="233"/>
      <c r="I38" s="233"/>
      <c r="J38" s="233"/>
      <c r="K38" s="233"/>
      <c r="L38" s="233"/>
      <c r="M38" s="233"/>
      <c r="N38" s="233"/>
      <c r="O38" s="233"/>
      <c r="P38" s="233"/>
      <c r="Q38" s="233"/>
      <c r="R38" s="233"/>
      <c r="S38" s="233"/>
      <c r="T38" s="233"/>
      <c r="U38" s="233"/>
      <c r="V38" s="233"/>
      <c r="W38" s="233"/>
      <c r="X38" s="233"/>
      <c r="Y38" s="233"/>
      <c r="Z38" s="233"/>
      <c r="AA38" s="233"/>
      <c r="AB38" s="233">
        <v>0</v>
      </c>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25" t="s">
        <v>344</v>
      </c>
    </row>
    <row r="39" spans="3:100" ht="56.25">
      <c r="C39" s="34" t="s">
        <v>1194</v>
      </c>
      <c r="D39" s="232" t="s">
        <v>1489</v>
      </c>
      <c r="E39" s="256" t="s">
        <v>1303</v>
      </c>
      <c r="F39" s="132" t="s">
        <v>71</v>
      </c>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v>6.7000000000000004E-2</v>
      </c>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25" t="s">
        <v>344</v>
      </c>
    </row>
    <row r="40" spans="3:100" ht="56.25">
      <c r="C40" s="34" t="s">
        <v>1194</v>
      </c>
      <c r="D40" s="232" t="s">
        <v>1490</v>
      </c>
      <c r="E40" s="256" t="s">
        <v>1304</v>
      </c>
      <c r="F40" s="132" t="s">
        <v>71</v>
      </c>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v>0</v>
      </c>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25" t="s">
        <v>344</v>
      </c>
    </row>
    <row r="41" spans="3:100" ht="56.25">
      <c r="C41" s="34" t="s">
        <v>1194</v>
      </c>
      <c r="D41" s="232" t="s">
        <v>1491</v>
      </c>
      <c r="E41" s="256" t="s">
        <v>1305</v>
      </c>
      <c r="F41" s="132" t="s">
        <v>71</v>
      </c>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v>0</v>
      </c>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25" t="s">
        <v>344</v>
      </c>
    </row>
    <row r="42" spans="3:100" ht="56.25">
      <c r="C42" s="34" t="s">
        <v>1194</v>
      </c>
      <c r="D42" s="232" t="s">
        <v>1492</v>
      </c>
      <c r="E42" s="256" t="s">
        <v>1306</v>
      </c>
      <c r="F42" s="132" t="s">
        <v>71</v>
      </c>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v>0</v>
      </c>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25" t="s">
        <v>344</v>
      </c>
    </row>
    <row r="43" spans="3:100" ht="56.25">
      <c r="C43" s="34" t="s">
        <v>1194</v>
      </c>
      <c r="D43" s="232" t="s">
        <v>1493</v>
      </c>
      <c r="E43" s="256" t="s">
        <v>1307</v>
      </c>
      <c r="F43" s="132" t="s">
        <v>71</v>
      </c>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v>4.3999999999999997E-2</v>
      </c>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25" t="s">
        <v>344</v>
      </c>
    </row>
    <row r="44" spans="3:100" ht="56.25">
      <c r="C44" s="34" t="s">
        <v>1194</v>
      </c>
      <c r="D44" s="232" t="s">
        <v>1494</v>
      </c>
      <c r="E44" s="256" t="s">
        <v>1308</v>
      </c>
      <c r="F44" s="132" t="s">
        <v>71</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v>2.8069999999999999</v>
      </c>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25" t="s">
        <v>344</v>
      </c>
    </row>
    <row r="45" spans="3:100" ht="56.25">
      <c r="C45" s="34" t="s">
        <v>1194</v>
      </c>
      <c r="D45" s="232" t="s">
        <v>1495</v>
      </c>
      <c r="E45" s="256" t="s">
        <v>1309</v>
      </c>
      <c r="F45" s="132" t="s">
        <v>71</v>
      </c>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v>0.17100000000000001</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25" t="s">
        <v>344</v>
      </c>
    </row>
    <row r="46" spans="3:100" ht="56.25">
      <c r="C46" s="34" t="s">
        <v>1194</v>
      </c>
      <c r="D46" s="232" t="s">
        <v>1496</v>
      </c>
      <c r="E46" s="256" t="s">
        <v>1310</v>
      </c>
      <c r="F46" s="132" t="s">
        <v>71</v>
      </c>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v>7.77</v>
      </c>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25" t="s">
        <v>344</v>
      </c>
    </row>
    <row r="47" spans="3:100" ht="56.25">
      <c r="C47" s="34" t="s">
        <v>1194</v>
      </c>
      <c r="D47" s="232" t="s">
        <v>1497</v>
      </c>
      <c r="E47" s="256" t="s">
        <v>1311</v>
      </c>
      <c r="F47" s="132" t="s">
        <v>71</v>
      </c>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v>0.47199999999999998</v>
      </c>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25" t="s">
        <v>344</v>
      </c>
    </row>
    <row r="48" spans="3:100" ht="56.25">
      <c r="C48" s="34" t="s">
        <v>1194</v>
      </c>
      <c r="D48" s="232" t="s">
        <v>1498</v>
      </c>
      <c r="E48" s="256" t="s">
        <v>1312</v>
      </c>
      <c r="F48" s="132" t="s">
        <v>71</v>
      </c>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v>0.40500000000000003</v>
      </c>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25" t="s">
        <v>344</v>
      </c>
    </row>
    <row r="49" spans="3:100" ht="56.25">
      <c r="C49" s="34" t="s">
        <v>1194</v>
      </c>
      <c r="D49" s="232" t="s">
        <v>1499</v>
      </c>
      <c r="E49" s="256" t="s">
        <v>1313</v>
      </c>
      <c r="F49" s="132" t="s">
        <v>71</v>
      </c>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v>0.94099999999999995</v>
      </c>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25" t="s">
        <v>344</v>
      </c>
    </row>
    <row r="50" spans="3:100" ht="56.25">
      <c r="C50" s="34" t="s">
        <v>1194</v>
      </c>
      <c r="D50" s="232" t="s">
        <v>1500</v>
      </c>
      <c r="E50" s="256" t="s">
        <v>1314</v>
      </c>
      <c r="F50" s="132" t="s">
        <v>71</v>
      </c>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v>0.68500000000000005</v>
      </c>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25" t="s">
        <v>344</v>
      </c>
    </row>
    <row r="51" spans="3:100" ht="56.25">
      <c r="C51" s="34" t="s">
        <v>1194</v>
      </c>
      <c r="D51" s="232" t="s">
        <v>1501</v>
      </c>
      <c r="E51" s="256" t="s">
        <v>1315</v>
      </c>
      <c r="F51" s="132" t="s">
        <v>71</v>
      </c>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v>0.377</v>
      </c>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25" t="s">
        <v>344</v>
      </c>
    </row>
    <row r="52" spans="3:100" ht="56.25">
      <c r="C52" s="34" t="s">
        <v>1194</v>
      </c>
      <c r="D52" s="232" t="s">
        <v>1502</v>
      </c>
      <c r="E52" s="256" t="s">
        <v>1316</v>
      </c>
      <c r="F52" s="132" t="s">
        <v>71</v>
      </c>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v>1.768</v>
      </c>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25" t="s">
        <v>344</v>
      </c>
    </row>
    <row r="53" spans="3:100" ht="56.25">
      <c r="C53" s="34" t="s">
        <v>1194</v>
      </c>
      <c r="D53" s="232" t="s">
        <v>1503</v>
      </c>
      <c r="E53" s="256" t="s">
        <v>1317</v>
      </c>
      <c r="F53" s="132" t="s">
        <v>71</v>
      </c>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v>0.59199999999999997</v>
      </c>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25" t="s">
        <v>344</v>
      </c>
    </row>
    <row r="54" spans="3:100" ht="56.25">
      <c r="C54" s="34" t="s">
        <v>1194</v>
      </c>
      <c r="D54" s="232" t="s">
        <v>1504</v>
      </c>
      <c r="E54" s="256" t="s">
        <v>1318</v>
      </c>
      <c r="F54" s="132" t="s">
        <v>71</v>
      </c>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v>2.9000000000000001E-2</v>
      </c>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25" t="s">
        <v>344</v>
      </c>
    </row>
    <row r="55" spans="3:100" ht="56.25">
      <c r="C55" s="34" t="s">
        <v>1194</v>
      </c>
      <c r="D55" s="232" t="s">
        <v>1505</v>
      </c>
      <c r="E55" s="256" t="s">
        <v>1319</v>
      </c>
      <c r="F55" s="132" t="s">
        <v>71</v>
      </c>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v>0.28000000000000003</v>
      </c>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25" t="s">
        <v>344</v>
      </c>
    </row>
    <row r="56" spans="3:100" ht="56.25">
      <c r="C56" s="34" t="s">
        <v>1194</v>
      </c>
      <c r="D56" s="232" t="s">
        <v>1506</v>
      </c>
      <c r="E56" s="256" t="s">
        <v>1320</v>
      </c>
      <c r="F56" s="132" t="s">
        <v>71</v>
      </c>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v>0.13100000000000001</v>
      </c>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25" t="s">
        <v>344</v>
      </c>
    </row>
    <row r="57" spans="3:100" ht="56.25">
      <c r="C57" s="34" t="s">
        <v>1194</v>
      </c>
      <c r="D57" s="232" t="s">
        <v>1507</v>
      </c>
      <c r="E57" s="256" t="s">
        <v>1321</v>
      </c>
      <c r="F57" s="132" t="s">
        <v>71</v>
      </c>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v>6.3E-2</v>
      </c>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25" t="s">
        <v>344</v>
      </c>
    </row>
    <row r="58" spans="3:100" ht="56.25">
      <c r="C58" s="34" t="s">
        <v>1194</v>
      </c>
      <c r="D58" s="232" t="s">
        <v>1508</v>
      </c>
      <c r="E58" s="256" t="s">
        <v>1322</v>
      </c>
      <c r="F58" s="132" t="s">
        <v>71</v>
      </c>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v>1.0249999999999999</v>
      </c>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25" t="s">
        <v>344</v>
      </c>
    </row>
    <row r="59" spans="3:100" ht="56.25">
      <c r="C59" s="34" t="s">
        <v>1194</v>
      </c>
      <c r="D59" s="232" t="s">
        <v>1509</v>
      </c>
      <c r="E59" s="256" t="s">
        <v>1323</v>
      </c>
      <c r="F59" s="132" t="s">
        <v>71</v>
      </c>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v>0.17199999999999999</v>
      </c>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25" t="s">
        <v>344</v>
      </c>
    </row>
    <row r="60" spans="3:100" ht="56.25">
      <c r="C60" s="34" t="s">
        <v>1194</v>
      </c>
      <c r="D60" s="232" t="s">
        <v>1510</v>
      </c>
      <c r="E60" s="256" t="s">
        <v>1324</v>
      </c>
      <c r="F60" s="132" t="s">
        <v>71</v>
      </c>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v>1.4139999999999999</v>
      </c>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25" t="s">
        <v>344</v>
      </c>
    </row>
    <row r="61" spans="3:100" ht="56.25">
      <c r="C61" s="34" t="s">
        <v>1194</v>
      </c>
      <c r="D61" s="232" t="s">
        <v>1511</v>
      </c>
      <c r="E61" s="256" t="s">
        <v>1325</v>
      </c>
      <c r="F61" s="132" t="s">
        <v>71</v>
      </c>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v>0.14599999999999999</v>
      </c>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25" t="s">
        <v>344</v>
      </c>
    </row>
    <row r="62" spans="3:100" ht="56.25">
      <c r="C62" s="34" t="s">
        <v>1194</v>
      </c>
      <c r="D62" s="232" t="s">
        <v>1512</v>
      </c>
      <c r="E62" s="256" t="s">
        <v>1326</v>
      </c>
      <c r="F62" s="132" t="s">
        <v>71</v>
      </c>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v>0.44700000000000001</v>
      </c>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25" t="s">
        <v>344</v>
      </c>
    </row>
    <row r="63" spans="3:100" ht="56.25">
      <c r="C63" s="34" t="s">
        <v>1194</v>
      </c>
      <c r="D63" s="232" t="s">
        <v>1513</v>
      </c>
      <c r="E63" s="256" t="s">
        <v>1327</v>
      </c>
      <c r="F63" s="132" t="s">
        <v>71</v>
      </c>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v>0.29599999999999999</v>
      </c>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25" t="s">
        <v>344</v>
      </c>
    </row>
    <row r="64" spans="3:100" ht="56.25">
      <c r="C64" s="34" t="s">
        <v>1194</v>
      </c>
      <c r="D64" s="232" t="s">
        <v>1514</v>
      </c>
      <c r="E64" s="256" t="s">
        <v>1328</v>
      </c>
      <c r="F64" s="132" t="s">
        <v>71</v>
      </c>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v>0.28000000000000003</v>
      </c>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25" t="s">
        <v>344</v>
      </c>
    </row>
    <row r="65" spans="3:100" ht="56.25">
      <c r="C65" s="34" t="s">
        <v>1194</v>
      </c>
      <c r="D65" s="232" t="s">
        <v>1515</v>
      </c>
      <c r="E65" s="256" t="s">
        <v>1329</v>
      </c>
      <c r="F65" s="132" t="s">
        <v>71</v>
      </c>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v>0.56000000000000005</v>
      </c>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25" t="s">
        <v>344</v>
      </c>
    </row>
    <row r="66" spans="3:100" ht="56.25">
      <c r="C66" s="34" t="s">
        <v>1194</v>
      </c>
      <c r="D66" s="232" t="s">
        <v>1516</v>
      </c>
      <c r="E66" s="256" t="s">
        <v>1330</v>
      </c>
      <c r="F66" s="132" t="s">
        <v>71</v>
      </c>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v>0</v>
      </c>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25" t="s">
        <v>344</v>
      </c>
    </row>
    <row r="67" spans="3:100" ht="56.25">
      <c r="C67" s="34" t="s">
        <v>1194</v>
      </c>
      <c r="D67" s="232" t="s">
        <v>1517</v>
      </c>
      <c r="E67" s="256" t="s">
        <v>1331</v>
      </c>
      <c r="F67" s="132" t="s">
        <v>71</v>
      </c>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v>0.55600000000000005</v>
      </c>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25" t="s">
        <v>344</v>
      </c>
    </row>
    <row r="68" spans="3:100" ht="56.25">
      <c r="C68" s="34" t="s">
        <v>1194</v>
      </c>
      <c r="D68" s="232" t="s">
        <v>1518</v>
      </c>
      <c r="E68" s="256" t="s">
        <v>1332</v>
      </c>
      <c r="F68" s="132" t="s">
        <v>71</v>
      </c>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v>0.42199999999999999</v>
      </c>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25" t="s">
        <v>344</v>
      </c>
    </row>
    <row r="69" spans="3:100" ht="56.25">
      <c r="C69" s="34" t="s">
        <v>1194</v>
      </c>
      <c r="D69" s="232" t="s">
        <v>1519</v>
      </c>
      <c r="E69" s="256" t="s">
        <v>1333</v>
      </c>
      <c r="F69" s="132" t="s">
        <v>71</v>
      </c>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v>0.79200000000000004</v>
      </c>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25" t="s">
        <v>344</v>
      </c>
    </row>
    <row r="70" spans="3:100" ht="56.25">
      <c r="C70" s="34" t="s">
        <v>1194</v>
      </c>
      <c r="D70" s="232" t="s">
        <v>1520</v>
      </c>
      <c r="E70" s="256" t="s">
        <v>1334</v>
      </c>
      <c r="F70" s="132" t="s">
        <v>71</v>
      </c>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v>0.377</v>
      </c>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25" t="s">
        <v>344</v>
      </c>
    </row>
    <row r="71" spans="3:100" ht="56.25">
      <c r="C71" s="34" t="s">
        <v>1194</v>
      </c>
      <c r="D71" s="232" t="s">
        <v>1521</v>
      </c>
      <c r="E71" s="256" t="s">
        <v>1335</v>
      </c>
      <c r="F71" s="132" t="s">
        <v>71</v>
      </c>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v>0.255</v>
      </c>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25" t="s">
        <v>344</v>
      </c>
    </row>
    <row r="72" spans="3:100" ht="56.25">
      <c r="C72" s="34" t="s">
        <v>1194</v>
      </c>
      <c r="D72" s="232" t="s">
        <v>1522</v>
      </c>
      <c r="E72" s="256" t="s">
        <v>1336</v>
      </c>
      <c r="F72" s="132" t="s">
        <v>71</v>
      </c>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v>0.23699999999999999</v>
      </c>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25" t="s">
        <v>344</v>
      </c>
    </row>
    <row r="73" spans="3:100" ht="56.25">
      <c r="C73" s="34" t="s">
        <v>1194</v>
      </c>
      <c r="D73" s="232" t="s">
        <v>1523</v>
      </c>
      <c r="E73" s="256" t="s">
        <v>1337</v>
      </c>
      <c r="F73" s="132" t="s">
        <v>71</v>
      </c>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v>4.5819999999999999</v>
      </c>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25" t="s">
        <v>344</v>
      </c>
    </row>
    <row r="74" spans="3:100" ht="56.25">
      <c r="C74" s="34" t="s">
        <v>1194</v>
      </c>
      <c r="D74" s="232" t="s">
        <v>1524</v>
      </c>
      <c r="E74" s="256" t="s">
        <v>1338</v>
      </c>
      <c r="F74" s="132" t="s">
        <v>71</v>
      </c>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v>0.05</v>
      </c>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25" t="s">
        <v>344</v>
      </c>
    </row>
    <row r="75" spans="3:100" ht="56.25">
      <c r="C75" s="34" t="s">
        <v>1194</v>
      </c>
      <c r="D75" s="232" t="s">
        <v>1525</v>
      </c>
      <c r="E75" s="256" t="s">
        <v>1339</v>
      </c>
      <c r="F75" s="132" t="s">
        <v>71</v>
      </c>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v>0</v>
      </c>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25" t="s">
        <v>344</v>
      </c>
    </row>
    <row r="76" spans="3:100" ht="56.25">
      <c r="C76" s="34" t="s">
        <v>1194</v>
      </c>
      <c r="D76" s="232" t="s">
        <v>1526</v>
      </c>
      <c r="E76" s="256" t="s">
        <v>1340</v>
      </c>
      <c r="F76" s="132" t="s">
        <v>71</v>
      </c>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v>0</v>
      </c>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25" t="s">
        <v>344</v>
      </c>
    </row>
    <row r="77" spans="3:100" ht="56.25">
      <c r="C77" s="34" t="s">
        <v>1194</v>
      </c>
      <c r="D77" s="232" t="s">
        <v>1527</v>
      </c>
      <c r="E77" s="256" t="s">
        <v>1341</v>
      </c>
      <c r="F77" s="132" t="s">
        <v>71</v>
      </c>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v>0</v>
      </c>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25" t="s">
        <v>344</v>
      </c>
    </row>
    <row r="78" spans="3:100" ht="56.25">
      <c r="C78" s="34" t="s">
        <v>1194</v>
      </c>
      <c r="D78" s="232" t="s">
        <v>1528</v>
      </c>
      <c r="E78" s="256" t="s">
        <v>1342</v>
      </c>
      <c r="F78" s="132" t="s">
        <v>71</v>
      </c>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v>0.253</v>
      </c>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25" t="s">
        <v>344</v>
      </c>
    </row>
    <row r="79" spans="3:100" ht="56.25">
      <c r="C79" s="34" t="s">
        <v>1194</v>
      </c>
      <c r="D79" s="232" t="s">
        <v>1529</v>
      </c>
      <c r="E79" s="256" t="s">
        <v>1343</v>
      </c>
      <c r="F79" s="132" t="s">
        <v>71</v>
      </c>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v>6.5000000000000002E-2</v>
      </c>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25" t="s">
        <v>344</v>
      </c>
    </row>
    <row r="80" spans="3:100" ht="56.25">
      <c r="C80" s="34" t="s">
        <v>1194</v>
      </c>
      <c r="D80" s="232" t="s">
        <v>1530</v>
      </c>
      <c r="E80" s="256" t="s">
        <v>1344</v>
      </c>
      <c r="F80" s="132" t="s">
        <v>71</v>
      </c>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v>0</v>
      </c>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25" t="s">
        <v>344</v>
      </c>
    </row>
    <row r="81" spans="3:100" ht="56.25">
      <c r="C81" s="34" t="s">
        <v>1194</v>
      </c>
      <c r="D81" s="232" t="s">
        <v>1531</v>
      </c>
      <c r="E81" s="256" t="s">
        <v>1345</v>
      </c>
      <c r="F81" s="132" t="s">
        <v>71</v>
      </c>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v>0</v>
      </c>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25" t="s">
        <v>344</v>
      </c>
    </row>
    <row r="82" spans="3:100" ht="56.25">
      <c r="C82" s="34" t="s">
        <v>1194</v>
      </c>
      <c r="D82" s="232" t="s">
        <v>1532</v>
      </c>
      <c r="E82" s="256" t="s">
        <v>1346</v>
      </c>
      <c r="F82" s="132" t="s">
        <v>71</v>
      </c>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v>3.226</v>
      </c>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25" t="s">
        <v>344</v>
      </c>
    </row>
    <row r="83" spans="3:100" ht="56.25">
      <c r="C83" s="34" t="s">
        <v>1194</v>
      </c>
      <c r="D83" s="232" t="s">
        <v>1533</v>
      </c>
      <c r="E83" s="256" t="s">
        <v>1347</v>
      </c>
      <c r="F83" s="132" t="s">
        <v>71</v>
      </c>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v>0.183</v>
      </c>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25" t="s">
        <v>344</v>
      </c>
    </row>
    <row r="84" spans="3:100" ht="56.25">
      <c r="C84" s="34" t="s">
        <v>1194</v>
      </c>
      <c r="D84" s="232" t="s">
        <v>1534</v>
      </c>
      <c r="E84" s="256" t="s">
        <v>1348</v>
      </c>
      <c r="F84" s="132" t="s">
        <v>71</v>
      </c>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v>1.4059999999999999</v>
      </c>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25" t="s">
        <v>344</v>
      </c>
    </row>
    <row r="85" spans="3:100" ht="56.25">
      <c r="C85" s="34" t="s">
        <v>1194</v>
      </c>
      <c r="D85" s="232" t="s">
        <v>1535</v>
      </c>
      <c r="E85" s="256" t="s">
        <v>1349</v>
      </c>
      <c r="F85" s="132" t="s">
        <v>71</v>
      </c>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v>0.19600000000000001</v>
      </c>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25" t="s">
        <v>344</v>
      </c>
    </row>
    <row r="86" spans="3:100" ht="56.25">
      <c r="C86" s="34" t="s">
        <v>1194</v>
      </c>
      <c r="D86" s="232" t="s">
        <v>1536</v>
      </c>
      <c r="E86" s="256" t="s">
        <v>1350</v>
      </c>
      <c r="F86" s="132" t="s">
        <v>71</v>
      </c>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v>8.0000000000000002E-3</v>
      </c>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25" t="s">
        <v>344</v>
      </c>
    </row>
    <row r="87" spans="3:100" ht="56.25">
      <c r="C87" s="34" t="s">
        <v>1194</v>
      </c>
      <c r="D87" s="232" t="s">
        <v>1537</v>
      </c>
      <c r="E87" s="256" t="s">
        <v>1351</v>
      </c>
      <c r="F87" s="132" t="s">
        <v>71</v>
      </c>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v>0</v>
      </c>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25" t="s">
        <v>344</v>
      </c>
    </row>
    <row r="88" spans="3:100" ht="56.25">
      <c r="C88" s="34" t="s">
        <v>1194</v>
      </c>
      <c r="D88" s="232" t="s">
        <v>1538</v>
      </c>
      <c r="E88" s="256" t="s">
        <v>1352</v>
      </c>
      <c r="F88" s="132" t="s">
        <v>71</v>
      </c>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v>0</v>
      </c>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25" t="s">
        <v>344</v>
      </c>
    </row>
    <row r="89" spans="3:100" ht="56.25">
      <c r="C89" s="34" t="s">
        <v>1194</v>
      </c>
      <c r="D89" s="232" t="s">
        <v>1539</v>
      </c>
      <c r="E89" s="256" t="s">
        <v>1353</v>
      </c>
      <c r="F89" s="132" t="s">
        <v>71</v>
      </c>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v>4.8000000000000001E-2</v>
      </c>
      <c r="CB89" s="233"/>
      <c r="CC89" s="233"/>
      <c r="CD89" s="233"/>
      <c r="CE89" s="233"/>
      <c r="CF89" s="233"/>
      <c r="CG89" s="233"/>
      <c r="CH89" s="233"/>
      <c r="CI89" s="233"/>
      <c r="CJ89" s="233"/>
      <c r="CK89" s="233"/>
      <c r="CL89" s="233"/>
      <c r="CM89" s="233"/>
      <c r="CN89" s="233"/>
      <c r="CO89" s="233"/>
      <c r="CP89" s="233"/>
      <c r="CQ89" s="233"/>
      <c r="CR89" s="233"/>
      <c r="CS89" s="233"/>
      <c r="CT89" s="233"/>
      <c r="CU89" s="233"/>
      <c r="CV89" s="225" t="s">
        <v>344</v>
      </c>
    </row>
    <row r="90" spans="3:100" ht="56.25">
      <c r="C90" s="34" t="s">
        <v>1194</v>
      </c>
      <c r="D90" s="232" t="s">
        <v>1540</v>
      </c>
      <c r="E90" s="256" t="s">
        <v>1354</v>
      </c>
      <c r="F90" s="132" t="s">
        <v>71</v>
      </c>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v>0</v>
      </c>
      <c r="CC90" s="233"/>
      <c r="CD90" s="233"/>
      <c r="CE90" s="233"/>
      <c r="CF90" s="233"/>
      <c r="CG90" s="233"/>
      <c r="CH90" s="233"/>
      <c r="CI90" s="233"/>
      <c r="CJ90" s="233"/>
      <c r="CK90" s="233"/>
      <c r="CL90" s="233"/>
      <c r="CM90" s="233"/>
      <c r="CN90" s="233"/>
      <c r="CO90" s="233"/>
      <c r="CP90" s="233"/>
      <c r="CQ90" s="233"/>
      <c r="CR90" s="233"/>
      <c r="CS90" s="233"/>
      <c r="CT90" s="233"/>
      <c r="CU90" s="233"/>
      <c r="CV90" s="225" t="s">
        <v>344</v>
      </c>
    </row>
    <row r="91" spans="3:100" ht="56.25">
      <c r="C91" s="34" t="s">
        <v>1194</v>
      </c>
      <c r="D91" s="232" t="s">
        <v>1541</v>
      </c>
      <c r="E91" s="256" t="s">
        <v>1355</v>
      </c>
      <c r="F91" s="132" t="s">
        <v>71</v>
      </c>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v>6.4000000000000001E-2</v>
      </c>
      <c r="CD91" s="233"/>
      <c r="CE91" s="233"/>
      <c r="CF91" s="233"/>
      <c r="CG91" s="233"/>
      <c r="CH91" s="233"/>
      <c r="CI91" s="233"/>
      <c r="CJ91" s="233"/>
      <c r="CK91" s="233"/>
      <c r="CL91" s="233"/>
      <c r="CM91" s="233"/>
      <c r="CN91" s="233"/>
      <c r="CO91" s="233"/>
      <c r="CP91" s="233"/>
      <c r="CQ91" s="233"/>
      <c r="CR91" s="233"/>
      <c r="CS91" s="233"/>
      <c r="CT91" s="233"/>
      <c r="CU91" s="233"/>
      <c r="CV91" s="225" t="s">
        <v>344</v>
      </c>
    </row>
    <row r="92" spans="3:100" ht="56.25">
      <c r="C92" s="34" t="s">
        <v>1194</v>
      </c>
      <c r="D92" s="232" t="s">
        <v>1542</v>
      </c>
      <c r="E92" s="256" t="s">
        <v>1356</v>
      </c>
      <c r="F92" s="132" t="s">
        <v>71</v>
      </c>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v>0.623</v>
      </c>
      <c r="CE92" s="233"/>
      <c r="CF92" s="233"/>
      <c r="CG92" s="233"/>
      <c r="CH92" s="233"/>
      <c r="CI92" s="233"/>
      <c r="CJ92" s="233"/>
      <c r="CK92" s="233"/>
      <c r="CL92" s="233"/>
      <c r="CM92" s="233"/>
      <c r="CN92" s="233"/>
      <c r="CO92" s="233"/>
      <c r="CP92" s="233"/>
      <c r="CQ92" s="233"/>
      <c r="CR92" s="233"/>
      <c r="CS92" s="233"/>
      <c r="CT92" s="233"/>
      <c r="CU92" s="233"/>
      <c r="CV92" s="225" t="s">
        <v>344</v>
      </c>
    </row>
    <row r="93" spans="3:100" ht="56.25">
      <c r="C93" s="34" t="s">
        <v>1194</v>
      </c>
      <c r="D93" s="232" t="s">
        <v>1543</v>
      </c>
      <c r="E93" s="256" t="s">
        <v>1357</v>
      </c>
      <c r="F93" s="132" t="s">
        <v>71</v>
      </c>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v>0.21</v>
      </c>
      <c r="CF93" s="233"/>
      <c r="CG93" s="233"/>
      <c r="CH93" s="233"/>
      <c r="CI93" s="233"/>
      <c r="CJ93" s="233"/>
      <c r="CK93" s="233"/>
      <c r="CL93" s="233"/>
      <c r="CM93" s="233"/>
      <c r="CN93" s="233"/>
      <c r="CO93" s="233"/>
      <c r="CP93" s="233"/>
      <c r="CQ93" s="233"/>
      <c r="CR93" s="233"/>
      <c r="CS93" s="233"/>
      <c r="CT93" s="233"/>
      <c r="CU93" s="233"/>
      <c r="CV93" s="225" t="s">
        <v>344</v>
      </c>
    </row>
    <row r="94" spans="3:100" ht="56.25">
      <c r="C94" s="34" t="s">
        <v>1194</v>
      </c>
      <c r="D94" s="232" t="s">
        <v>1544</v>
      </c>
      <c r="E94" s="256" t="s">
        <v>1358</v>
      </c>
      <c r="F94" s="132" t="s">
        <v>71</v>
      </c>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v>2.0249999999999999</v>
      </c>
      <c r="CG94" s="233"/>
      <c r="CH94" s="233"/>
      <c r="CI94" s="233"/>
      <c r="CJ94" s="233"/>
      <c r="CK94" s="233"/>
      <c r="CL94" s="233"/>
      <c r="CM94" s="233"/>
      <c r="CN94" s="233"/>
      <c r="CO94" s="233"/>
      <c r="CP94" s="233"/>
      <c r="CQ94" s="233"/>
      <c r="CR94" s="233"/>
      <c r="CS94" s="233"/>
      <c r="CT94" s="233"/>
      <c r="CU94" s="233"/>
      <c r="CV94" s="225" t="s">
        <v>344</v>
      </c>
    </row>
    <row r="95" spans="3:100" ht="56.25">
      <c r="C95" s="34" t="s">
        <v>1194</v>
      </c>
      <c r="D95" s="232" t="s">
        <v>1545</v>
      </c>
      <c r="E95" s="256" t="s">
        <v>1359</v>
      </c>
      <c r="F95" s="132" t="s">
        <v>71</v>
      </c>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v>1.585</v>
      </c>
      <c r="CH95" s="233"/>
      <c r="CI95" s="233"/>
      <c r="CJ95" s="233"/>
      <c r="CK95" s="233"/>
      <c r="CL95" s="233"/>
      <c r="CM95" s="233"/>
      <c r="CN95" s="233"/>
      <c r="CO95" s="233"/>
      <c r="CP95" s="233"/>
      <c r="CQ95" s="233"/>
      <c r="CR95" s="233"/>
      <c r="CS95" s="233"/>
      <c r="CT95" s="233"/>
      <c r="CU95" s="233"/>
      <c r="CV95" s="225" t="s">
        <v>344</v>
      </c>
    </row>
    <row r="96" spans="3:100" ht="56.25">
      <c r="C96" s="34" t="s">
        <v>1194</v>
      </c>
      <c r="D96" s="232" t="s">
        <v>1546</v>
      </c>
      <c r="E96" s="256" t="s">
        <v>1360</v>
      </c>
      <c r="F96" s="132" t="s">
        <v>71</v>
      </c>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v>0.26800000000000002</v>
      </c>
      <c r="CI96" s="233"/>
      <c r="CJ96" s="233"/>
      <c r="CK96" s="233"/>
      <c r="CL96" s="233"/>
      <c r="CM96" s="233"/>
      <c r="CN96" s="233"/>
      <c r="CO96" s="233"/>
      <c r="CP96" s="233"/>
      <c r="CQ96" s="233"/>
      <c r="CR96" s="233"/>
      <c r="CS96" s="233"/>
      <c r="CT96" s="233"/>
      <c r="CU96" s="233"/>
      <c r="CV96" s="225" t="s">
        <v>344</v>
      </c>
    </row>
    <row r="97" spans="1:110" ht="56.25">
      <c r="C97" s="34" t="s">
        <v>1194</v>
      </c>
      <c r="D97" s="232" t="s">
        <v>1547</v>
      </c>
      <c r="E97" s="256" t="s">
        <v>1361</v>
      </c>
      <c r="F97" s="132" t="s">
        <v>71</v>
      </c>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v>0.79900000000000004</v>
      </c>
      <c r="CJ97" s="233"/>
      <c r="CK97" s="233"/>
      <c r="CL97" s="233"/>
      <c r="CM97" s="233"/>
      <c r="CN97" s="233"/>
      <c r="CO97" s="233"/>
      <c r="CP97" s="233"/>
      <c r="CQ97" s="233"/>
      <c r="CR97" s="233"/>
      <c r="CS97" s="233"/>
      <c r="CT97" s="233"/>
      <c r="CU97" s="233"/>
      <c r="CV97" s="225" t="s">
        <v>344</v>
      </c>
    </row>
    <row r="98" spans="1:110" ht="56.25">
      <c r="C98" s="34" t="s">
        <v>1194</v>
      </c>
      <c r="D98" s="232" t="s">
        <v>1548</v>
      </c>
      <c r="E98" s="256" t="s">
        <v>1362</v>
      </c>
      <c r="F98" s="132" t="s">
        <v>71</v>
      </c>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v>1E-3</v>
      </c>
      <c r="CK98" s="233"/>
      <c r="CL98" s="233"/>
      <c r="CM98" s="233"/>
      <c r="CN98" s="233"/>
      <c r="CO98" s="233"/>
      <c r="CP98" s="233"/>
      <c r="CQ98" s="233"/>
      <c r="CR98" s="233"/>
      <c r="CS98" s="233"/>
      <c r="CT98" s="233"/>
      <c r="CU98" s="233"/>
      <c r="CV98" s="225" t="s">
        <v>344</v>
      </c>
    </row>
    <row r="99" spans="1:110" ht="56.25">
      <c r="C99" s="34" t="s">
        <v>1194</v>
      </c>
      <c r="D99" s="232" t="s">
        <v>1549</v>
      </c>
      <c r="E99" s="256" t="s">
        <v>1363</v>
      </c>
      <c r="F99" s="132" t="s">
        <v>71</v>
      </c>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v>0.02</v>
      </c>
      <c r="CL99" s="233"/>
      <c r="CM99" s="233"/>
      <c r="CN99" s="233"/>
      <c r="CO99" s="233"/>
      <c r="CP99" s="233"/>
      <c r="CQ99" s="233"/>
      <c r="CR99" s="233"/>
      <c r="CS99" s="233"/>
      <c r="CT99" s="233"/>
      <c r="CU99" s="233"/>
      <c r="CV99" s="225" t="s">
        <v>344</v>
      </c>
    </row>
    <row r="100" spans="1:110" ht="56.25">
      <c r="C100" s="34" t="s">
        <v>1194</v>
      </c>
      <c r="D100" s="232" t="s">
        <v>1550</v>
      </c>
      <c r="E100" s="256" t="s">
        <v>1364</v>
      </c>
      <c r="F100" s="132" t="s">
        <v>71</v>
      </c>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v>0</v>
      </c>
      <c r="CM100" s="233"/>
      <c r="CN100" s="233"/>
      <c r="CO100" s="233"/>
      <c r="CP100" s="233"/>
      <c r="CQ100" s="233"/>
      <c r="CR100" s="233"/>
      <c r="CS100" s="233"/>
      <c r="CT100" s="233"/>
      <c r="CU100" s="233"/>
      <c r="CV100" s="225" t="s">
        <v>344</v>
      </c>
    </row>
    <row r="101" spans="1:110" ht="56.25">
      <c r="C101" s="34" t="s">
        <v>1194</v>
      </c>
      <c r="D101" s="232" t="s">
        <v>1551</v>
      </c>
      <c r="E101" s="256" t="s">
        <v>1365</v>
      </c>
      <c r="F101" s="132" t="s">
        <v>71</v>
      </c>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v>0.42</v>
      </c>
      <c r="CN101" s="233"/>
      <c r="CO101" s="233"/>
      <c r="CP101" s="233"/>
      <c r="CQ101" s="233"/>
      <c r="CR101" s="233"/>
      <c r="CS101" s="233"/>
      <c r="CT101" s="233"/>
      <c r="CU101" s="233"/>
      <c r="CV101" s="225" t="s">
        <v>344</v>
      </c>
    </row>
    <row r="102" spans="1:110" ht="56.25">
      <c r="C102" s="34" t="s">
        <v>1194</v>
      </c>
      <c r="D102" s="232" t="s">
        <v>1552</v>
      </c>
      <c r="E102" s="256" t="s">
        <v>1366</v>
      </c>
      <c r="F102" s="132" t="s">
        <v>71</v>
      </c>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v>1.794</v>
      </c>
      <c r="CO102" s="233"/>
      <c r="CP102" s="233"/>
      <c r="CQ102" s="233"/>
      <c r="CR102" s="233"/>
      <c r="CS102" s="233"/>
      <c r="CT102" s="233"/>
      <c r="CU102" s="233"/>
      <c r="CV102" s="225" t="s">
        <v>344</v>
      </c>
    </row>
    <row r="103" spans="1:110" ht="56.25">
      <c r="C103" s="34" t="s">
        <v>1194</v>
      </c>
      <c r="D103" s="232" t="s">
        <v>1553</v>
      </c>
      <c r="E103" s="256" t="s">
        <v>1367</v>
      </c>
      <c r="F103" s="132" t="s">
        <v>71</v>
      </c>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v>0.186</v>
      </c>
      <c r="CP103" s="233"/>
      <c r="CQ103" s="233"/>
      <c r="CR103" s="233"/>
      <c r="CS103" s="233"/>
      <c r="CT103" s="233"/>
      <c r="CU103" s="233"/>
      <c r="CV103" s="225" t="s">
        <v>344</v>
      </c>
    </row>
    <row r="104" spans="1:110" ht="56.25">
      <c r="C104" s="34" t="s">
        <v>1194</v>
      </c>
      <c r="D104" s="232" t="s">
        <v>1554</v>
      </c>
      <c r="E104" s="256" t="s">
        <v>1368</v>
      </c>
      <c r="F104" s="132" t="s">
        <v>71</v>
      </c>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v>4.7E-2</v>
      </c>
      <c r="CQ104" s="233"/>
      <c r="CR104" s="233"/>
      <c r="CS104" s="233"/>
      <c r="CT104" s="233"/>
      <c r="CU104" s="233"/>
      <c r="CV104" s="225" t="s">
        <v>344</v>
      </c>
    </row>
    <row r="105" spans="1:110" ht="56.25">
      <c r="C105" s="34" t="s">
        <v>1194</v>
      </c>
      <c r="D105" s="232" t="s">
        <v>1555</v>
      </c>
      <c r="E105" s="256" t="s">
        <v>1369</v>
      </c>
      <c r="F105" s="132" t="s">
        <v>71</v>
      </c>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v>7.0000000000000007E-2</v>
      </c>
      <c r="CR105" s="233"/>
      <c r="CS105" s="233"/>
      <c r="CT105" s="233"/>
      <c r="CU105" s="233"/>
      <c r="CV105" s="225" t="s">
        <v>344</v>
      </c>
    </row>
    <row r="106" spans="1:110" ht="56.25">
      <c r="C106" s="34" t="s">
        <v>1194</v>
      </c>
      <c r="D106" s="232" t="s">
        <v>1556</v>
      </c>
      <c r="E106" s="256" t="s">
        <v>1370</v>
      </c>
      <c r="F106" s="132" t="s">
        <v>71</v>
      </c>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v>5.0000000000000001E-3</v>
      </c>
      <c r="CS106" s="233"/>
      <c r="CT106" s="233"/>
      <c r="CU106" s="233"/>
      <c r="CV106" s="225" t="s">
        <v>344</v>
      </c>
    </row>
    <row r="107" spans="1:110" ht="56.25">
      <c r="C107" s="34" t="s">
        <v>1194</v>
      </c>
      <c r="D107" s="232" t="s">
        <v>1557</v>
      </c>
      <c r="E107" s="256" t="s">
        <v>1371</v>
      </c>
      <c r="F107" s="132" t="s">
        <v>71</v>
      </c>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v>0.151</v>
      </c>
      <c r="CT107" s="233"/>
      <c r="CU107" s="233"/>
      <c r="CV107" s="225" t="s">
        <v>344</v>
      </c>
    </row>
    <row r="108" spans="1:110" ht="56.25">
      <c r="C108" s="34" t="s">
        <v>1194</v>
      </c>
      <c r="D108" s="232" t="s">
        <v>1558</v>
      </c>
      <c r="E108" s="256" t="s">
        <v>1372</v>
      </c>
      <c r="F108" s="132" t="s">
        <v>71</v>
      </c>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v>1.7130000000000001</v>
      </c>
      <c r="CU108" s="233"/>
      <c r="CV108" s="225" t="s">
        <v>344</v>
      </c>
    </row>
    <row r="109" spans="1:110" ht="56.25">
      <c r="C109" s="34" t="s">
        <v>1194</v>
      </c>
      <c r="D109" s="232" t="s">
        <v>1559</v>
      </c>
      <c r="E109" s="256" t="s">
        <v>1373</v>
      </c>
      <c r="F109" s="132" t="s">
        <v>71</v>
      </c>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v>9.8000000000000004E-2</v>
      </c>
      <c r="CV109" s="225" t="s">
        <v>344</v>
      </c>
    </row>
    <row r="110" spans="1:110" ht="11.25">
      <c r="A110" s="15"/>
      <c r="C110" s="15"/>
      <c r="D110" s="204"/>
      <c r="E110" s="136" t="s">
        <v>347</v>
      </c>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c r="CL110" s="226"/>
      <c r="CM110" s="226"/>
      <c r="CN110" s="226"/>
      <c r="CO110" s="226"/>
      <c r="CP110" s="226"/>
      <c r="CQ110" s="226"/>
      <c r="CR110" s="226"/>
      <c r="CS110" s="226"/>
      <c r="CT110" s="226"/>
      <c r="CU110" s="226"/>
      <c r="CV110" s="231"/>
      <c r="DF110" s="15"/>
    </row>
  </sheetData>
  <sheetProtection algorithmName="SHA-512" hashValue="BDkncM7TWP+8VodEcLMFDbK6TvXMHfsWDZJ4FagADlkz1b26g6EV1ydsVF1V9iNCuaY/loYB4Iqgwy7L1E+xsQ==" saltValue="FS7UyapmCed7vPSVOQTVuw==" spinCount="100000" sheet="1" objects="1" scenarios="1" formatColumns="0" formatRows="0"/>
  <mergeCells count="6">
    <mergeCell ref="CV8:CV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U14 E2 E17:E109"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U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U2 G17:CU109"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633</vt:i4>
      </vt:variant>
    </vt:vector>
  </HeadingPairs>
  <TitlesOfParts>
    <vt:vector size="643" baseType="lpstr">
      <vt:lpstr>Инструкция</vt:lpstr>
      <vt:lpstr>Титульный</vt:lpstr>
      <vt:lpstr>Территории</vt:lpstr>
      <vt:lpstr>Дифференциация</vt:lpstr>
      <vt:lpstr>Форма 1.0.1 | Форма 4.4</vt:lpstr>
      <vt:lpstr>Форма 4.4</vt:lpstr>
      <vt:lpstr>Форма 1.0.1 | Форма 4.6</vt:lpstr>
      <vt:lpstr>Форма 4.6</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et_ver_List05_1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List05_CheckC</vt:lpstr>
      <vt:lpstr>List05_GroundMaterials_1</vt:lpstr>
      <vt:lpstr>List05_Name</vt:lpstr>
      <vt:lpstr>List05_Num</vt:lpstr>
      <vt:lpstr>List05_p4_1</vt:lpstr>
      <vt:lpstr>List05_p4_2</vt:lpstr>
      <vt:lpstr>List05_p4_3</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'Форма 1.0.1 | Форма 4.4'!obj_List02_100</vt:lpstr>
      <vt:lpstr>obj_List02_100</vt:lpstr>
      <vt:lpstr>'Форма 1.0.1 | Форма 4.4'!obj_List02_101</vt:lpstr>
      <vt:lpstr>obj_List02_101</vt:lpstr>
      <vt:lpstr>'Форма 1.0.1 | Форма 4.4'!obj_List02_102</vt:lpstr>
      <vt:lpstr>obj_List02_102</vt:lpstr>
      <vt:lpstr>'Форма 1.0.1 | Форма 4.4'!obj_List02_103</vt:lpstr>
      <vt:lpstr>obj_List02_103</vt:lpstr>
      <vt:lpstr>'Форма 1.0.1 | Форма 4.4'!obj_List02_104</vt:lpstr>
      <vt:lpstr>obj_List02_104</vt:lpstr>
      <vt:lpstr>'Форма 1.0.1 | Форма 4.4'!obj_List02_105</vt:lpstr>
      <vt:lpstr>obj_List02_105</vt:lpstr>
      <vt:lpstr>'Форма 1.0.1 | Форма 4.4'!obj_List02_106</vt:lpstr>
      <vt:lpstr>obj_List02_106</vt:lpstr>
      <vt:lpstr>'Форма 1.0.1 | Форма 4.4'!obj_List02_107</vt:lpstr>
      <vt:lpstr>obj_List02_107</vt:lpstr>
      <vt:lpstr>'Форма 1.0.1 | Форма 4.4'!obj_List02_108</vt:lpstr>
      <vt:lpstr>obj_List02_108</vt:lpstr>
      <vt:lpstr>'Форма 1.0.1 | Форма 4.4'!obj_List02_109</vt:lpstr>
      <vt:lpstr>obj_List02_109</vt:lpstr>
      <vt:lpstr>'Форма 1.0.1 | Форма 4.4'!obj_List02_110</vt:lpstr>
      <vt:lpstr>obj_List02_110</vt:lpstr>
      <vt:lpstr>'Форма 1.0.1 | Форма 4.4'!obj_List02_111</vt:lpstr>
      <vt:lpstr>obj_List02_111</vt:lpstr>
      <vt:lpstr>'Форма 1.0.1 | Форма 4.4'!obj_List02_112</vt:lpstr>
      <vt:lpstr>obj_List02_112</vt:lpstr>
      <vt:lpstr>'Форма 1.0.1 | Форма 4.4'!obj_List02_113</vt:lpstr>
      <vt:lpstr>obj_List02_113</vt:lpstr>
      <vt:lpstr>'Форма 1.0.1 | Форма 4.4'!obj_List02_114</vt:lpstr>
      <vt:lpstr>obj_List02_114</vt:lpstr>
      <vt:lpstr>'Форма 1.0.1 | Форма 4.4'!obj_List02_22</vt:lpstr>
      <vt:lpstr>obj_List02_22</vt:lpstr>
      <vt:lpstr>'Форма 1.0.1 | Форма 4.4'!obj_List02_23</vt:lpstr>
      <vt:lpstr>obj_List02_23</vt:lpstr>
      <vt:lpstr>'Форма 1.0.1 | Форма 4.4'!obj_List02_24</vt:lpstr>
      <vt:lpstr>obj_List02_24</vt:lpstr>
      <vt:lpstr>'Форма 1.0.1 | Форма 4.4'!obj_List02_25</vt:lpstr>
      <vt:lpstr>obj_List02_25</vt:lpstr>
      <vt:lpstr>'Форма 1.0.1 | Форма 4.4'!obj_List02_26</vt:lpstr>
      <vt:lpstr>obj_List02_26</vt:lpstr>
      <vt:lpstr>'Форма 1.0.1 | Форма 4.4'!obj_List02_27</vt:lpstr>
      <vt:lpstr>obj_List02_27</vt:lpstr>
      <vt:lpstr>'Форма 1.0.1 | Форма 4.4'!obj_List02_28</vt:lpstr>
      <vt:lpstr>obj_List02_28</vt:lpstr>
      <vt:lpstr>'Форма 1.0.1 | Форма 4.4'!obj_List02_29</vt:lpstr>
      <vt:lpstr>obj_List02_29</vt:lpstr>
      <vt:lpstr>'Форма 1.0.1 | Форма 4.4'!obj_List02_30</vt:lpstr>
      <vt:lpstr>obj_List02_30</vt:lpstr>
      <vt:lpstr>'Форма 1.0.1 | Форма 4.4'!obj_List02_31</vt:lpstr>
      <vt:lpstr>obj_List02_31</vt:lpstr>
      <vt:lpstr>'Форма 1.0.1 | Форма 4.4'!obj_List02_32</vt:lpstr>
      <vt:lpstr>obj_List02_32</vt:lpstr>
      <vt:lpstr>'Форма 1.0.1 | Форма 4.4'!obj_List02_33</vt:lpstr>
      <vt:lpstr>obj_List02_33</vt:lpstr>
      <vt:lpstr>'Форма 1.0.1 | Форма 4.4'!obj_List02_34</vt:lpstr>
      <vt:lpstr>obj_List02_34</vt:lpstr>
      <vt:lpstr>'Форма 1.0.1 | Форма 4.4'!obj_List02_35</vt:lpstr>
      <vt:lpstr>obj_List02_35</vt:lpstr>
      <vt:lpstr>'Форма 1.0.1 | Форма 4.4'!obj_List02_36</vt:lpstr>
      <vt:lpstr>obj_List02_36</vt:lpstr>
      <vt:lpstr>'Форма 1.0.1 | Форма 4.4'!obj_List02_37</vt:lpstr>
      <vt:lpstr>obj_List02_37</vt:lpstr>
      <vt:lpstr>'Форма 1.0.1 | Форма 4.4'!obj_List02_38</vt:lpstr>
      <vt:lpstr>obj_List02_38</vt:lpstr>
      <vt:lpstr>'Форма 1.0.1 | Форма 4.4'!obj_List02_39</vt:lpstr>
      <vt:lpstr>obj_List02_39</vt:lpstr>
      <vt:lpstr>'Форма 1.0.1 | Форма 4.4'!obj_List02_40</vt:lpstr>
      <vt:lpstr>obj_List02_40</vt:lpstr>
      <vt:lpstr>'Форма 1.0.1 | Форма 4.4'!obj_List02_41</vt:lpstr>
      <vt:lpstr>obj_List02_41</vt:lpstr>
      <vt:lpstr>'Форма 1.0.1 | Форма 4.4'!obj_List02_42</vt:lpstr>
      <vt:lpstr>obj_List02_42</vt:lpstr>
      <vt:lpstr>'Форма 1.0.1 | Форма 4.4'!obj_List02_43</vt:lpstr>
      <vt:lpstr>obj_List02_43</vt:lpstr>
      <vt:lpstr>'Форма 1.0.1 | Форма 4.4'!obj_List02_44</vt:lpstr>
      <vt:lpstr>obj_List02_44</vt:lpstr>
      <vt:lpstr>'Форма 1.0.1 | Форма 4.4'!obj_List02_45</vt:lpstr>
      <vt:lpstr>obj_List02_45</vt:lpstr>
      <vt:lpstr>'Форма 1.0.1 | Форма 4.4'!obj_List02_46</vt:lpstr>
      <vt:lpstr>obj_List02_46</vt:lpstr>
      <vt:lpstr>'Форма 1.0.1 | Форма 4.4'!obj_List02_47</vt:lpstr>
      <vt:lpstr>obj_List02_47</vt:lpstr>
      <vt:lpstr>'Форма 1.0.1 | Форма 4.4'!obj_List02_48</vt:lpstr>
      <vt:lpstr>obj_List02_48</vt:lpstr>
      <vt:lpstr>'Форма 1.0.1 | Форма 4.4'!obj_List02_49</vt:lpstr>
      <vt:lpstr>obj_List02_49</vt:lpstr>
      <vt:lpstr>'Форма 1.0.1 | Форма 4.4'!obj_List02_50</vt:lpstr>
      <vt:lpstr>obj_List02_50</vt:lpstr>
      <vt:lpstr>'Форма 1.0.1 | Форма 4.4'!obj_List02_51</vt:lpstr>
      <vt:lpstr>obj_List02_51</vt:lpstr>
      <vt:lpstr>'Форма 1.0.1 | Форма 4.4'!obj_List02_52</vt:lpstr>
      <vt:lpstr>obj_List02_52</vt:lpstr>
      <vt:lpstr>'Форма 1.0.1 | Форма 4.4'!obj_List02_53</vt:lpstr>
      <vt:lpstr>obj_List02_53</vt:lpstr>
      <vt:lpstr>'Форма 1.0.1 | Форма 4.4'!obj_List02_54</vt:lpstr>
      <vt:lpstr>obj_List02_54</vt:lpstr>
      <vt:lpstr>'Форма 1.0.1 | Форма 4.4'!obj_List02_55</vt:lpstr>
      <vt:lpstr>obj_List02_55</vt:lpstr>
      <vt:lpstr>'Форма 1.0.1 | Форма 4.4'!obj_List02_56</vt:lpstr>
      <vt:lpstr>obj_List02_56</vt:lpstr>
      <vt:lpstr>'Форма 1.0.1 | Форма 4.4'!obj_List02_57</vt:lpstr>
      <vt:lpstr>obj_List02_57</vt:lpstr>
      <vt:lpstr>'Форма 1.0.1 | Форма 4.4'!obj_List02_58</vt:lpstr>
      <vt:lpstr>obj_List02_58</vt:lpstr>
      <vt:lpstr>'Форма 1.0.1 | Форма 4.4'!obj_List02_59</vt:lpstr>
      <vt:lpstr>obj_List02_59</vt:lpstr>
      <vt:lpstr>'Форма 1.0.1 | Форма 4.4'!obj_List02_60</vt:lpstr>
      <vt:lpstr>obj_List02_60</vt:lpstr>
      <vt:lpstr>'Форма 1.0.1 | Форма 4.4'!obj_List02_61</vt:lpstr>
      <vt:lpstr>obj_List02_61</vt:lpstr>
      <vt:lpstr>'Форма 1.0.1 | Форма 4.4'!obj_List02_62</vt:lpstr>
      <vt:lpstr>obj_List02_62</vt:lpstr>
      <vt:lpstr>'Форма 1.0.1 | Форма 4.4'!obj_List02_63</vt:lpstr>
      <vt:lpstr>obj_List02_63</vt:lpstr>
      <vt:lpstr>'Форма 1.0.1 | Форма 4.4'!obj_List02_64</vt:lpstr>
      <vt:lpstr>obj_List02_64</vt:lpstr>
      <vt:lpstr>'Форма 1.0.1 | Форма 4.4'!obj_List02_65</vt:lpstr>
      <vt:lpstr>obj_List02_65</vt:lpstr>
      <vt:lpstr>'Форма 1.0.1 | Форма 4.4'!obj_List02_66</vt:lpstr>
      <vt:lpstr>obj_List02_66</vt:lpstr>
      <vt:lpstr>'Форма 1.0.1 | Форма 4.4'!obj_List02_67</vt:lpstr>
      <vt:lpstr>obj_List02_67</vt:lpstr>
      <vt:lpstr>'Форма 1.0.1 | Форма 4.4'!obj_List02_68</vt:lpstr>
      <vt:lpstr>obj_List02_68</vt:lpstr>
      <vt:lpstr>'Форма 1.0.1 | Форма 4.4'!obj_List02_69</vt:lpstr>
      <vt:lpstr>obj_List02_69</vt:lpstr>
      <vt:lpstr>'Форма 1.0.1 | Форма 4.4'!obj_List02_70</vt:lpstr>
      <vt:lpstr>obj_List02_70</vt:lpstr>
      <vt:lpstr>'Форма 1.0.1 | Форма 4.4'!obj_List02_71</vt:lpstr>
      <vt:lpstr>obj_List02_71</vt:lpstr>
      <vt:lpstr>'Форма 1.0.1 | Форма 4.4'!obj_List02_72</vt:lpstr>
      <vt:lpstr>obj_List02_72</vt:lpstr>
      <vt:lpstr>'Форма 1.0.1 | Форма 4.4'!obj_List02_73</vt:lpstr>
      <vt:lpstr>obj_List02_73</vt:lpstr>
      <vt:lpstr>'Форма 1.0.1 | Форма 4.4'!obj_List02_74</vt:lpstr>
      <vt:lpstr>obj_List02_74</vt:lpstr>
      <vt:lpstr>'Форма 1.0.1 | Форма 4.4'!obj_List02_75</vt:lpstr>
      <vt:lpstr>obj_List02_75</vt:lpstr>
      <vt:lpstr>'Форма 1.0.1 | Форма 4.4'!obj_List02_76</vt:lpstr>
      <vt:lpstr>obj_List02_76</vt:lpstr>
      <vt:lpstr>'Форма 1.0.1 | Форма 4.4'!obj_List02_77</vt:lpstr>
      <vt:lpstr>obj_List02_77</vt:lpstr>
      <vt:lpstr>'Форма 1.0.1 | Форма 4.4'!obj_List02_78</vt:lpstr>
      <vt:lpstr>obj_List02_78</vt:lpstr>
      <vt:lpstr>'Форма 1.0.1 | Форма 4.4'!obj_List02_79</vt:lpstr>
      <vt:lpstr>obj_List02_79</vt:lpstr>
      <vt:lpstr>'Форма 1.0.1 | Форма 4.4'!obj_List02_80</vt:lpstr>
      <vt:lpstr>obj_List02_80</vt:lpstr>
      <vt:lpstr>'Форма 1.0.1 | Форма 4.4'!obj_List02_81</vt:lpstr>
      <vt:lpstr>obj_List02_81</vt:lpstr>
      <vt:lpstr>'Форма 1.0.1 | Форма 4.4'!obj_List02_82</vt:lpstr>
      <vt:lpstr>obj_List02_82</vt:lpstr>
      <vt:lpstr>'Форма 1.0.1 | Форма 4.4'!obj_List02_83</vt:lpstr>
      <vt:lpstr>obj_List02_83</vt:lpstr>
      <vt:lpstr>'Форма 1.0.1 | Форма 4.4'!obj_List02_84</vt:lpstr>
      <vt:lpstr>obj_List02_84</vt:lpstr>
      <vt:lpstr>'Форма 1.0.1 | Форма 4.4'!obj_List02_85</vt:lpstr>
      <vt:lpstr>obj_List02_85</vt:lpstr>
      <vt:lpstr>'Форма 1.0.1 | Форма 4.4'!obj_List02_86</vt:lpstr>
      <vt:lpstr>obj_List02_86</vt:lpstr>
      <vt:lpstr>'Форма 1.0.1 | Форма 4.4'!obj_List02_87</vt:lpstr>
      <vt:lpstr>obj_List02_87</vt:lpstr>
      <vt:lpstr>'Форма 1.0.1 | Форма 4.4'!obj_List02_88</vt:lpstr>
      <vt:lpstr>obj_List02_88</vt:lpstr>
      <vt:lpstr>'Форма 1.0.1 | Форма 4.4'!obj_List02_89</vt:lpstr>
      <vt:lpstr>obj_List02_89</vt:lpstr>
      <vt:lpstr>'Форма 1.0.1 | Форма 4.4'!obj_List02_90</vt:lpstr>
      <vt:lpstr>obj_List02_90</vt:lpstr>
      <vt:lpstr>'Форма 1.0.1 | Форма 4.4'!obj_List02_91</vt:lpstr>
      <vt:lpstr>obj_List02_91</vt:lpstr>
      <vt:lpstr>'Форма 1.0.1 | Форма 4.4'!obj_List02_92</vt:lpstr>
      <vt:lpstr>obj_List02_92</vt:lpstr>
      <vt:lpstr>'Форма 1.0.1 | Форма 4.4'!obj_List02_93</vt:lpstr>
      <vt:lpstr>obj_List02_93</vt:lpstr>
      <vt:lpstr>'Форма 1.0.1 | Форма 4.4'!obj_List02_94</vt:lpstr>
      <vt:lpstr>obj_List02_94</vt:lpstr>
      <vt:lpstr>'Форма 1.0.1 | Форма 4.4'!obj_List02_95</vt:lpstr>
      <vt:lpstr>obj_List02_95</vt:lpstr>
      <vt:lpstr>'Форма 1.0.1 | Форма 4.4'!obj_List02_96</vt:lpstr>
      <vt:lpstr>obj_List02_96</vt:lpstr>
      <vt:lpstr>'Форма 1.0.1 | Форма 4.4'!obj_List02_97</vt:lpstr>
      <vt:lpstr>obj_List02_97</vt:lpstr>
      <vt:lpstr>'Форма 1.0.1 | Форма 4.4'!obj_List02_98</vt:lpstr>
      <vt:lpstr>obj_List02_98</vt:lpstr>
      <vt:lpstr>'Форма 1.0.1 | Форма 4.4'!obj_List02_99</vt:lpstr>
      <vt:lpstr>obj_List02_99</vt:lpstr>
      <vt:lpstr>obj_List05_100</vt:lpstr>
      <vt:lpstr>obj_List05_101</vt:lpstr>
      <vt:lpstr>obj_List05_102</vt:lpstr>
      <vt:lpstr>obj_List05_103</vt:lpstr>
      <vt:lpstr>obj_List05_104</vt:lpstr>
      <vt:lpstr>obj_List05_105</vt:lpstr>
      <vt:lpstr>obj_List05_106</vt:lpstr>
      <vt:lpstr>obj_List05_107</vt:lpstr>
      <vt:lpstr>obj_List05_108</vt:lpstr>
      <vt:lpstr>obj_List05_109</vt:lpstr>
      <vt:lpstr>obj_List05_110</vt:lpstr>
      <vt:lpstr>obj_List05_111</vt:lpstr>
      <vt:lpstr>obj_List05_112</vt:lpstr>
      <vt:lpstr>obj_List05_113</vt:lpstr>
      <vt:lpstr>obj_List05_114</vt:lpstr>
      <vt:lpstr>obj_List05_22</vt:lpstr>
      <vt:lpstr>obj_List05_23</vt:lpstr>
      <vt:lpstr>obj_List05_24</vt:lpstr>
      <vt:lpstr>obj_List05_25</vt:lpstr>
      <vt:lpstr>obj_List05_26</vt:lpstr>
      <vt:lpstr>obj_List05_27</vt:lpstr>
      <vt:lpstr>obj_List05_28</vt:lpstr>
      <vt:lpstr>obj_List05_29</vt:lpstr>
      <vt:lpstr>obj_List05_30</vt:lpstr>
      <vt:lpstr>obj_List05_31</vt:lpstr>
      <vt:lpstr>obj_List05_32</vt:lpstr>
      <vt:lpstr>obj_List05_33</vt:lpstr>
      <vt:lpstr>obj_List05_34</vt:lpstr>
      <vt:lpstr>obj_List05_35</vt:lpstr>
      <vt:lpstr>obj_List05_36</vt:lpstr>
      <vt:lpstr>obj_List05_37</vt:lpstr>
      <vt:lpstr>obj_List05_38</vt:lpstr>
      <vt:lpstr>obj_List05_39</vt:lpstr>
      <vt:lpstr>obj_List05_40</vt:lpstr>
      <vt:lpstr>obj_List05_41</vt:lpstr>
      <vt:lpstr>obj_List05_42</vt:lpstr>
      <vt:lpstr>obj_List05_43</vt:lpstr>
      <vt:lpstr>obj_List05_44</vt:lpstr>
      <vt:lpstr>obj_List05_45</vt:lpstr>
      <vt:lpstr>obj_List05_46</vt:lpstr>
      <vt:lpstr>obj_List05_47</vt:lpstr>
      <vt:lpstr>obj_List05_48</vt:lpstr>
      <vt:lpstr>obj_List05_49</vt:lpstr>
      <vt:lpstr>obj_List05_50</vt:lpstr>
      <vt:lpstr>obj_List05_51</vt:lpstr>
      <vt:lpstr>obj_List05_52</vt:lpstr>
      <vt:lpstr>obj_List05_53</vt:lpstr>
      <vt:lpstr>obj_List05_54</vt:lpstr>
      <vt:lpstr>obj_List05_55</vt:lpstr>
      <vt:lpstr>obj_List05_56</vt:lpstr>
      <vt:lpstr>obj_List05_57</vt:lpstr>
      <vt:lpstr>obj_List05_58</vt:lpstr>
      <vt:lpstr>obj_List05_59</vt:lpstr>
      <vt:lpstr>obj_List05_60</vt:lpstr>
      <vt:lpstr>obj_List05_61</vt:lpstr>
      <vt:lpstr>obj_List05_62</vt:lpstr>
      <vt:lpstr>obj_List05_63</vt:lpstr>
      <vt:lpstr>obj_List05_64</vt:lpstr>
      <vt:lpstr>obj_List05_65</vt:lpstr>
      <vt:lpstr>obj_List05_66</vt:lpstr>
      <vt:lpstr>obj_List05_67</vt:lpstr>
      <vt:lpstr>obj_List05_68</vt:lpstr>
      <vt:lpstr>obj_List05_69</vt:lpstr>
      <vt:lpstr>obj_List05_70</vt:lpstr>
      <vt:lpstr>obj_List05_71</vt:lpstr>
      <vt:lpstr>obj_List05_72</vt:lpstr>
      <vt:lpstr>obj_List05_73</vt:lpstr>
      <vt:lpstr>obj_List05_74</vt:lpstr>
      <vt:lpstr>obj_List05_75</vt:lpstr>
      <vt:lpstr>obj_List05_76</vt:lpstr>
      <vt:lpstr>obj_List05_77</vt:lpstr>
      <vt:lpstr>obj_List05_78</vt:lpstr>
      <vt:lpstr>obj_List05_79</vt:lpstr>
      <vt:lpstr>obj_List05_80</vt:lpstr>
      <vt:lpstr>obj_List05_81</vt:lpstr>
      <vt:lpstr>obj_List05_82</vt:lpstr>
      <vt:lpstr>obj_List05_83</vt:lpstr>
      <vt:lpstr>obj_List05_84</vt:lpstr>
      <vt:lpstr>obj_List05_85</vt:lpstr>
      <vt:lpstr>obj_List05_86</vt:lpstr>
      <vt:lpstr>obj_List05_87</vt:lpstr>
      <vt:lpstr>obj_List05_88</vt:lpstr>
      <vt:lpstr>obj_List05_89</vt:lpstr>
      <vt:lpstr>obj_List05_90</vt:lpstr>
      <vt:lpstr>obj_List05_91</vt:lpstr>
      <vt:lpstr>obj_List05_92</vt:lpstr>
      <vt:lpstr>obj_List05_93</vt:lpstr>
      <vt:lpstr>obj_List05_94</vt:lpstr>
      <vt:lpstr>obj_List05_95</vt:lpstr>
      <vt:lpstr>obj_List05_96</vt:lpstr>
      <vt:lpstr>obj_List05_97</vt:lpstr>
      <vt:lpstr>obj_List05_98</vt:lpstr>
      <vt:lpstr>obj_List05_99</vt:lpstr>
      <vt:lpstr>obj_List06_100</vt:lpstr>
      <vt:lpstr>obj_List06_101</vt:lpstr>
      <vt:lpstr>obj_List06_102</vt:lpstr>
      <vt:lpstr>obj_List06_103</vt:lpstr>
      <vt:lpstr>obj_List06_104</vt:lpstr>
      <vt:lpstr>obj_List06_105</vt:lpstr>
      <vt:lpstr>obj_List06_106</vt:lpstr>
      <vt:lpstr>obj_List06_107</vt:lpstr>
      <vt:lpstr>obj_List06_108</vt:lpstr>
      <vt:lpstr>obj_List06_109</vt:lpstr>
      <vt:lpstr>obj_List06_110</vt:lpstr>
      <vt:lpstr>obj_List06_111</vt:lpstr>
      <vt:lpstr>obj_List06_112</vt:lpstr>
      <vt:lpstr>obj_List06_113</vt:lpstr>
      <vt:lpstr>obj_List06_114</vt:lpstr>
      <vt:lpstr>obj_List06_22</vt:lpstr>
      <vt:lpstr>obj_List06_23</vt:lpstr>
      <vt:lpstr>obj_List06_24</vt:lpstr>
      <vt:lpstr>obj_List06_25</vt:lpstr>
      <vt:lpstr>obj_List06_26</vt:lpstr>
      <vt:lpstr>obj_List06_27</vt:lpstr>
      <vt:lpstr>obj_List06_28</vt:lpstr>
      <vt:lpstr>obj_List06_29</vt:lpstr>
      <vt:lpstr>obj_List06_30</vt:lpstr>
      <vt:lpstr>obj_List06_31</vt:lpstr>
      <vt:lpstr>obj_List06_32</vt:lpstr>
      <vt:lpstr>obj_List06_33</vt:lpstr>
      <vt:lpstr>obj_List06_34</vt:lpstr>
      <vt:lpstr>obj_List06_35</vt:lpstr>
      <vt:lpstr>obj_List06_36</vt:lpstr>
      <vt:lpstr>obj_List06_37</vt:lpstr>
      <vt:lpstr>obj_List06_38</vt:lpstr>
      <vt:lpstr>obj_List06_39</vt:lpstr>
      <vt:lpstr>obj_List06_40</vt:lpstr>
      <vt:lpstr>obj_List06_41</vt:lpstr>
      <vt:lpstr>obj_List06_42</vt:lpstr>
      <vt:lpstr>obj_List06_43</vt:lpstr>
      <vt:lpstr>obj_List06_44</vt:lpstr>
      <vt:lpstr>obj_List06_45</vt:lpstr>
      <vt:lpstr>obj_List06_46</vt:lpstr>
      <vt:lpstr>obj_List06_47</vt:lpstr>
      <vt:lpstr>obj_List06_48</vt:lpstr>
      <vt:lpstr>obj_List06_49</vt:lpstr>
      <vt:lpstr>obj_List06_50</vt:lpstr>
      <vt:lpstr>obj_List06_51</vt:lpstr>
      <vt:lpstr>obj_List06_52</vt:lpstr>
      <vt:lpstr>obj_List06_53</vt:lpstr>
      <vt:lpstr>obj_List06_54</vt:lpstr>
      <vt:lpstr>obj_List06_55</vt:lpstr>
      <vt:lpstr>obj_List06_56</vt:lpstr>
      <vt:lpstr>obj_List06_57</vt:lpstr>
      <vt:lpstr>obj_List06_58</vt:lpstr>
      <vt:lpstr>obj_List06_59</vt:lpstr>
      <vt:lpstr>obj_List06_60</vt:lpstr>
      <vt:lpstr>obj_List06_61</vt:lpstr>
      <vt:lpstr>obj_List06_62</vt:lpstr>
      <vt:lpstr>obj_List06_63</vt:lpstr>
      <vt:lpstr>obj_List06_64</vt:lpstr>
      <vt:lpstr>obj_List06_65</vt:lpstr>
      <vt:lpstr>obj_List06_66</vt:lpstr>
      <vt:lpstr>obj_List06_67</vt:lpstr>
      <vt:lpstr>obj_List06_68</vt:lpstr>
      <vt:lpstr>obj_List06_69</vt:lpstr>
      <vt:lpstr>obj_List06_70</vt:lpstr>
      <vt:lpstr>obj_List06_71</vt:lpstr>
      <vt:lpstr>obj_List06_72</vt:lpstr>
      <vt:lpstr>obj_List06_73</vt:lpstr>
      <vt:lpstr>obj_List06_74</vt:lpstr>
      <vt:lpstr>obj_List06_75</vt:lpstr>
      <vt:lpstr>obj_List06_76</vt:lpstr>
      <vt:lpstr>obj_List06_77</vt:lpstr>
      <vt:lpstr>obj_List06_78</vt:lpstr>
      <vt:lpstr>obj_List06_79</vt:lpstr>
      <vt:lpstr>obj_List06_80</vt:lpstr>
      <vt:lpstr>obj_List06_81</vt:lpstr>
      <vt:lpstr>obj_List06_82</vt:lpstr>
      <vt:lpstr>obj_List06_83</vt:lpstr>
      <vt:lpstr>obj_List06_84</vt:lpstr>
      <vt:lpstr>obj_List06_85</vt:lpstr>
      <vt:lpstr>obj_List06_86</vt:lpstr>
      <vt:lpstr>obj_List06_87</vt:lpstr>
      <vt:lpstr>obj_List06_88</vt:lpstr>
      <vt:lpstr>obj_List06_89</vt:lpstr>
      <vt:lpstr>obj_List06_90</vt:lpstr>
      <vt:lpstr>obj_List06_91</vt:lpstr>
      <vt:lpstr>obj_List06_92</vt:lpstr>
      <vt:lpstr>obj_List06_93</vt:lpstr>
      <vt:lpstr>obj_List06_94</vt:lpstr>
      <vt:lpstr>obj_List06_95</vt:lpstr>
      <vt:lpstr>obj_List06_96</vt:lpstr>
      <vt:lpstr>obj_List06_97</vt:lpstr>
      <vt:lpstr>obj_List06_98</vt:lpstr>
      <vt:lpstr>obj_List06_99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'Форма 1.0.1 | Форма 4.4'!pIns_List02</vt:lpstr>
      <vt:lpstr>pIns_List02</vt:lpstr>
      <vt:lpstr>pIns_List03</vt:lpstr>
      <vt:lpstr>pIns_List04</vt:lpstr>
      <vt:lpstr>pIns_List05_1</vt:lpstr>
      <vt:lpstr>pIns_List06</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stop_info</vt:lpstr>
      <vt:lpstr>strPublication</vt:lpstr>
      <vt:lpstr>sys_id</vt:lpstr>
      <vt:lpstr>TECH_ORG_ID</vt:lpstr>
      <vt:lpstr>ter_List09</vt:lpstr>
      <vt:lpstr>terCopy_List09</vt:lpstr>
      <vt:lpstr>TSphere</vt:lpstr>
      <vt:lpstr>TSphere_full</vt:lpstr>
      <vt:lpstr>TSphere_trans</vt:lpstr>
      <vt:lpstr>type_org</vt:lpstr>
      <vt:lpstr>type_org_list</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title>
  <dc:subject>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subject>
  <dc:creator>-</dc:creator>
  <dc:description/>
  <cp:lastModifiedBy>Admin</cp:lastModifiedBy>
  <dcterms:created xsi:type="dcterms:W3CDTF">2014-08-18T08:57:48Z</dcterms:created>
  <dcterms:modified xsi:type="dcterms:W3CDTF">2023-07-05T10:43:42Z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1.1.1</vt:lpwstr>
  </property>
  <property fmtid="{D5CDD505-2E9C-101B-9397-08002B2CF9AE}" pid="3" name="TemplateOperationMode">
    <vt:i4>3</vt:i4>
  </property>
  <property fmtid="{D5CDD505-2E9C-101B-9397-08002B2CF9AE}" pid="4" name="Version">
    <vt:lpwstr>FAS.JKH.OPEN.INFO.QUARTER.WARM</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