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E:\Работа\Моё\Касса\Прайсы для кн\для клиентов\коммерческие\"/>
    </mc:Choice>
  </mc:AlternateContent>
  <xr:revisionPtr revIDLastSave="0" documentId="13_ncr:1_{FD5476B8-6D76-4A59-AC48-3F331C7909C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расчё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G31" i="1"/>
  <c r="G35" i="1" s="1"/>
  <c r="G5" i="1"/>
  <c r="I5" i="1" s="1"/>
  <c r="L5" i="1" s="1"/>
  <c r="G36" i="1" l="1"/>
  <c r="I35" i="1"/>
  <c r="L35" i="1" s="1"/>
  <c r="G6" i="1"/>
  <c r="I6" i="1" l="1"/>
  <c r="L6" i="1" s="1"/>
  <c r="G7" i="1"/>
  <c r="I36" i="1"/>
  <c r="L36" i="1" s="1"/>
  <c r="G37" i="1"/>
  <c r="G38" i="1" l="1"/>
  <c r="I37" i="1"/>
  <c r="L37" i="1" s="1"/>
  <c r="G8" i="1"/>
  <c r="I7" i="1"/>
  <c r="L7" i="1" s="1"/>
  <c r="G9" i="1" l="1"/>
  <c r="I8" i="1"/>
  <c r="L8" i="1" s="1"/>
  <c r="G39" i="1"/>
  <c r="I38" i="1"/>
  <c r="L38" i="1" s="1"/>
  <c r="G10" i="1" l="1"/>
  <c r="I9" i="1"/>
  <c r="L9" i="1" s="1"/>
  <c r="I39" i="1"/>
  <c r="L39" i="1" s="1"/>
  <c r="G40" i="1"/>
  <c r="G41" i="1" l="1"/>
  <c r="I41" i="1" s="1"/>
  <c r="I40" i="1"/>
  <c r="L40" i="1" s="1"/>
  <c r="I10" i="1"/>
  <c r="L10" i="1" s="1"/>
  <c r="G11" i="1"/>
  <c r="G42" i="1" l="1"/>
  <c r="I42" i="1" s="1"/>
  <c r="G12" i="1"/>
  <c r="I11" i="1"/>
  <c r="L11" i="1" s="1"/>
  <c r="G13" i="1" l="1"/>
  <c r="I12" i="1"/>
  <c r="L12" i="1" s="1"/>
  <c r="G43" i="1"/>
  <c r="I43" i="1" s="1"/>
  <c r="G44" i="1" l="1"/>
  <c r="I44" i="1" s="1"/>
  <c r="I13" i="1"/>
  <c r="L13" i="1" s="1"/>
  <c r="G14" i="1"/>
  <c r="G45" i="1" l="1"/>
  <c r="G15" i="1"/>
  <c r="I14" i="1"/>
  <c r="L14" i="1" s="1"/>
  <c r="G16" i="1" l="1"/>
  <c r="I15" i="1"/>
  <c r="L15" i="1" s="1"/>
  <c r="G46" i="1"/>
  <c r="I46" i="1" s="1"/>
  <c r="I45" i="1"/>
  <c r="G17" i="1" l="1"/>
  <c r="I16" i="1"/>
  <c r="L16" i="1" s="1"/>
  <c r="G18" i="1" l="1"/>
  <c r="I17" i="1"/>
  <c r="L17" i="1" s="1"/>
  <c r="I18" i="1" l="1"/>
  <c r="L18" i="1" s="1"/>
  <c r="G19" i="1"/>
  <c r="G20" i="1" l="1"/>
  <c r="I19" i="1"/>
  <c r="L19" i="1" s="1"/>
  <c r="G21" i="1" l="1"/>
  <c r="I20" i="1"/>
  <c r="L20" i="1" s="1"/>
  <c r="I21" i="1" l="1"/>
  <c r="L21" i="1" s="1"/>
  <c r="G22" i="1"/>
  <c r="G23" i="1" l="1"/>
  <c r="I22" i="1"/>
  <c r="L22" i="1" s="1"/>
  <c r="G24" i="1" l="1"/>
  <c r="I24" i="1" s="1"/>
  <c r="L24" i="1" s="1"/>
  <c r="I23" i="1"/>
  <c r="L23" i="1" s="1"/>
</calcChain>
</file>

<file path=xl/sharedStrings.xml><?xml version="1.0" encoding="utf-8"?>
<sst xmlns="http://schemas.openxmlformats.org/spreadsheetml/2006/main" count="413" uniqueCount="83">
  <si>
    <t>Технические характеристики кассовой техники</t>
  </si>
  <si>
    <t>аппарат</t>
  </si>
  <si>
    <t>Удобство в  работе</t>
  </si>
  <si>
    <t>скорость</t>
  </si>
  <si>
    <t>надёж</t>
  </si>
  <si>
    <t>ресурс км. /отрезчик млн.</t>
  </si>
  <si>
    <t xml:space="preserve">цена </t>
  </si>
  <si>
    <t>БУ</t>
  </si>
  <si>
    <t>отрез-чик</t>
  </si>
  <si>
    <t>шир чека</t>
  </si>
  <si>
    <t>USB</t>
  </si>
  <si>
    <t>Lan</t>
  </si>
  <si>
    <t>Com</t>
  </si>
  <si>
    <t>Wi-Fi</t>
  </si>
  <si>
    <t>BT</t>
  </si>
  <si>
    <t>ДЯ</t>
  </si>
  <si>
    <t>GSM</t>
  </si>
  <si>
    <t>аккум</t>
  </si>
  <si>
    <t>уч. реж</t>
  </si>
  <si>
    <t>Курс $</t>
  </si>
  <si>
    <t>$</t>
  </si>
  <si>
    <t>Руб</t>
  </si>
  <si>
    <t>Было</t>
  </si>
  <si>
    <t>порт 600</t>
  </si>
  <si>
    <t>да</t>
  </si>
  <si>
    <t>оп</t>
  </si>
  <si>
    <t>порт 100</t>
  </si>
  <si>
    <t>9 кнопки</t>
  </si>
  <si>
    <t>нет</t>
  </si>
  <si>
    <t>атол 15</t>
  </si>
  <si>
    <t>8 авто</t>
  </si>
  <si>
    <t>атол 1</t>
  </si>
  <si>
    <t>атол 2</t>
  </si>
  <si>
    <t>150/1,5</t>
  </si>
  <si>
    <t>57/80</t>
  </si>
  <si>
    <t>атол 11</t>
  </si>
  <si>
    <t>атол 30</t>
  </si>
  <si>
    <t>атол 20</t>
  </si>
  <si>
    <t>50/0,5</t>
  </si>
  <si>
    <t>атол 50</t>
  </si>
  <si>
    <t>атол 55 без Е</t>
  </si>
  <si>
    <t>100/1</t>
  </si>
  <si>
    <t>НЕТ</t>
  </si>
  <si>
    <t>атол 55</t>
  </si>
  <si>
    <t>атол 22</t>
  </si>
  <si>
    <t>атол 25</t>
  </si>
  <si>
    <t>150/2</t>
  </si>
  <si>
    <t>атол 27</t>
  </si>
  <si>
    <t>200/3</t>
  </si>
  <si>
    <t>атол 77</t>
  </si>
  <si>
    <t>200/2</t>
  </si>
  <si>
    <t>атол 91</t>
  </si>
  <si>
    <t>7 кнопки</t>
  </si>
  <si>
    <t>атол 92</t>
  </si>
  <si>
    <t>8 кнопки</t>
  </si>
  <si>
    <t>атол 91Л</t>
  </si>
  <si>
    <t>6 кнопки</t>
  </si>
  <si>
    <t>вики 57</t>
  </si>
  <si>
    <t>не</t>
  </si>
  <si>
    <t>штрих 01</t>
  </si>
  <si>
    <t>опцинально</t>
  </si>
  <si>
    <t>1 км</t>
  </si>
  <si>
    <t>равно</t>
  </si>
  <si>
    <t>7 попугаев</t>
  </si>
  <si>
    <t>Сенсорные кассы</t>
  </si>
  <si>
    <t>Эвотор 5</t>
  </si>
  <si>
    <t>Эвотор 2</t>
  </si>
  <si>
    <t>Эвотор 3</t>
  </si>
  <si>
    <t>Эвотор 10</t>
  </si>
  <si>
    <t>Эвотор 4</t>
  </si>
  <si>
    <t>МСПОС К</t>
  </si>
  <si>
    <t>Кассатка</t>
  </si>
  <si>
    <t>Сигма 7</t>
  </si>
  <si>
    <t>Сигма 8</t>
  </si>
  <si>
    <t>Сигма 10</t>
  </si>
  <si>
    <t>Меркурий</t>
  </si>
  <si>
    <t>Активация лицензии ПО Sigma сроком на 1 год тариф «Старт»</t>
  </si>
  <si>
    <t>руб.</t>
  </si>
  <si>
    <t>Активация лицензии ПО Sigma сроком на 1 год тариф «Развитие»</t>
  </si>
  <si>
    <t>Активация лицензии ПО Sigma сроком на 1 год тариф «Бизнес»</t>
  </si>
  <si>
    <t>Активация лицензии ПО Sigma сроком на 1 год модуль «Маркировка»</t>
  </si>
  <si>
    <t>Принтер этикеток АТОЛ BP21 (Парад скидок)</t>
  </si>
  <si>
    <t>аккумулятор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</si>
</sst>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8"/>
      <color theme="1"/>
      <name val="Calibri"/>
      <charset val="204"/>
      <scheme val="minor"/>
    </font>
    <font>
      <sz val="18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color rgb="FFFF0000"/>
      <name val="Calibri"/>
      <charset val="204"/>
      <scheme val="minor"/>
    </font>
    <font>
      <sz val="11"/>
      <color rgb="FF333333"/>
      <name val="Arial"/>
      <charset val="13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C5C5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2FFF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A4ECF7"/>
        <bgColor indexed="64"/>
      </patternFill>
    </fill>
    <fill>
      <patternFill patternType="solid">
        <fgColor rgb="FFEDFFC8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right" vertical="center" wrapText="1"/>
    </xf>
    <xf numFmtId="0" fontId="0" fillId="4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5" borderId="1" xfId="0" applyFill="1" applyBorder="1"/>
    <xf numFmtId="0" fontId="0" fillId="0" borderId="1" xfId="0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1" fontId="1" fillId="8" borderId="7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1" fontId="0" fillId="8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0" fillId="9" borderId="8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 applyAlignment="1">
      <alignment horizontal="right" vertical="center"/>
    </xf>
    <xf numFmtId="1" fontId="8" fillId="0" borderId="1" xfId="0" applyNumberFormat="1" applyFont="1" applyFill="1" applyBorder="1" applyAlignment="1" applyProtection="1">
      <alignment horizontal="right" vertical="center"/>
    </xf>
    <xf numFmtId="0" fontId="0" fillId="9" borderId="1" xfId="0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" fontId="8" fillId="0" borderId="15" xfId="0" applyNumberFormat="1" applyFont="1" applyFill="1" applyBorder="1" applyAlignment="1" applyProtection="1">
      <alignment horizontal="right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1" fontId="8" fillId="10" borderId="15" xfId="0" applyNumberFormat="1" applyFont="1" applyFill="1" applyBorder="1" applyAlignment="1" applyProtection="1">
      <alignment horizontal="center" vertical="center"/>
    </xf>
    <xf numFmtId="1" fontId="8" fillId="10" borderId="15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10" borderId="16" xfId="0" applyNumberFormat="1" applyFont="1" applyFill="1" applyBorder="1" applyAlignment="1" applyProtection="1">
      <alignment horizontal="left" vertical="center" wrapText="1"/>
    </xf>
    <xf numFmtId="0" fontId="7" fillId="10" borderId="17" xfId="0" applyNumberFormat="1" applyFont="1" applyFill="1" applyBorder="1" applyAlignment="1" applyProtection="1">
      <alignment horizontal="left" vertical="center" wrapText="1"/>
    </xf>
    <xf numFmtId="0" fontId="7" fillId="10" borderId="18" xfId="0" applyNumberFormat="1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DFFC8"/>
      <color rgb="FFA4ECF7"/>
      <color rgb="FFFF9999"/>
      <color rgb="FF11CADF"/>
      <color rgb="FFC8FFE9"/>
      <color rgb="FFF2FFF8"/>
      <color rgb="FFFC5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topLeftCell="A19" workbookViewId="0">
      <selection activeCell="H47" sqref="H47"/>
    </sheetView>
  </sheetViews>
  <sheetFormatPr defaultColWidth="9" defaultRowHeight="15"/>
  <cols>
    <col min="1" max="1" width="3.5703125" customWidth="1"/>
    <col min="2" max="2" width="13.140625" customWidth="1"/>
    <col min="3" max="3" width="10" style="3" customWidth="1"/>
    <col min="4" max="4" width="9.28515625" style="3" customWidth="1"/>
    <col min="5" max="5" width="7.140625" style="3" customWidth="1"/>
    <col min="6" max="6" width="12.85546875" style="3" customWidth="1"/>
    <col min="7" max="7" width="5.7109375" style="3" customWidth="1"/>
    <col min="8" max="8" width="4.7109375" style="4" customWidth="1"/>
    <col min="9" max="9" width="6.5703125" style="5" customWidth="1"/>
    <col min="10" max="11" width="5.140625" style="3" customWidth="1"/>
    <col min="12" max="12" width="6.42578125" style="3" customWidth="1"/>
    <col min="13" max="13" width="5.42578125" style="3" customWidth="1"/>
    <col min="14" max="14" width="6.85546875" style="3" customWidth="1"/>
    <col min="15" max="15" width="6.42578125" style="3" customWidth="1"/>
    <col min="16" max="16" width="5.28515625" style="3" customWidth="1"/>
    <col min="17" max="17" width="5.7109375" style="3" customWidth="1"/>
    <col min="18" max="18" width="5.140625" style="3" customWidth="1"/>
    <col min="19" max="19" width="6.5703125" style="3" customWidth="1"/>
    <col min="20" max="20" width="4" style="3" customWidth="1"/>
    <col min="21" max="21" width="4.5703125" style="3" customWidth="1"/>
    <col min="22" max="22" width="6" style="3" customWidth="1"/>
    <col min="23" max="23" width="6.7109375" customWidth="1"/>
    <col min="24" max="24" width="6" customWidth="1"/>
    <col min="25" max="25" width="5" customWidth="1"/>
    <col min="26" max="26" width="6" customWidth="1"/>
    <col min="27" max="27" width="5.7109375" customWidth="1"/>
  </cols>
  <sheetData>
    <row r="1" spans="1:24" ht="53.1" customHeight="1">
      <c r="B1" s="72" t="s">
        <v>0</v>
      </c>
      <c r="C1" s="73"/>
      <c r="D1" s="73"/>
      <c r="E1" s="73"/>
      <c r="F1" s="73"/>
      <c r="G1" s="73"/>
      <c r="H1" s="74"/>
      <c r="I1" s="75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s="1" customFormat="1" ht="45" customHeight="1" thickBot="1">
      <c r="B2" s="6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>
        <v>125</v>
      </c>
      <c r="H2" s="76" t="s">
        <v>6</v>
      </c>
      <c r="I2" s="77"/>
      <c r="J2" s="78"/>
      <c r="K2" s="76" t="s">
        <v>7</v>
      </c>
      <c r="L2" s="78"/>
      <c r="M2" s="79"/>
      <c r="N2" s="7" t="s">
        <v>8</v>
      </c>
      <c r="O2" s="7" t="s">
        <v>9</v>
      </c>
      <c r="P2" s="31" t="s">
        <v>10</v>
      </c>
      <c r="Q2" s="7" t="s">
        <v>11</v>
      </c>
      <c r="R2" s="7" t="s">
        <v>12</v>
      </c>
      <c r="S2" s="31" t="s">
        <v>13</v>
      </c>
      <c r="T2" s="6" t="s">
        <v>14</v>
      </c>
      <c r="U2" s="6" t="s">
        <v>15</v>
      </c>
      <c r="V2" s="31" t="s">
        <v>16</v>
      </c>
      <c r="W2" s="6" t="s">
        <v>17</v>
      </c>
      <c r="X2" s="7" t="s">
        <v>18</v>
      </c>
    </row>
    <row r="3" spans="1:24" s="2" customFormat="1" ht="11.25">
      <c r="B3" s="10">
        <v>1</v>
      </c>
      <c r="C3" s="11">
        <v>2</v>
      </c>
      <c r="D3" s="10">
        <v>3</v>
      </c>
      <c r="E3" s="11">
        <v>4</v>
      </c>
      <c r="F3" s="12">
        <v>5</v>
      </c>
      <c r="G3" s="13">
        <v>6</v>
      </c>
      <c r="H3" s="14">
        <v>7</v>
      </c>
      <c r="I3" s="32">
        <v>8</v>
      </c>
      <c r="J3" s="33">
        <v>9</v>
      </c>
      <c r="K3" s="13">
        <v>10</v>
      </c>
      <c r="L3" s="34">
        <v>11</v>
      </c>
      <c r="M3" s="35">
        <v>12</v>
      </c>
      <c r="N3" s="36">
        <v>13</v>
      </c>
      <c r="O3" s="11">
        <v>14</v>
      </c>
      <c r="P3" s="10">
        <v>15</v>
      </c>
      <c r="Q3" s="11">
        <v>16</v>
      </c>
      <c r="R3" s="10">
        <v>17</v>
      </c>
      <c r="S3" s="11">
        <v>18</v>
      </c>
      <c r="T3" s="10">
        <v>19</v>
      </c>
      <c r="U3" s="11">
        <v>20</v>
      </c>
      <c r="V3" s="10">
        <v>21</v>
      </c>
      <c r="W3" s="11">
        <v>22</v>
      </c>
      <c r="X3" s="10">
        <v>23</v>
      </c>
    </row>
    <row r="4" spans="1:24" s="2" customFormat="1" ht="15.75" thickBot="1">
      <c r="B4" s="10"/>
      <c r="C4" s="11"/>
      <c r="D4" s="10"/>
      <c r="E4" s="11"/>
      <c r="F4" s="12"/>
      <c r="G4" s="15" t="s">
        <v>19</v>
      </c>
      <c r="H4" s="16" t="s">
        <v>20</v>
      </c>
      <c r="I4" s="37" t="s">
        <v>21</v>
      </c>
      <c r="J4" s="38" t="s">
        <v>22</v>
      </c>
      <c r="K4" s="15" t="s">
        <v>20</v>
      </c>
      <c r="L4" s="39" t="s">
        <v>21</v>
      </c>
      <c r="M4" s="38" t="s">
        <v>22</v>
      </c>
      <c r="N4" s="40"/>
      <c r="O4" s="10"/>
      <c r="P4" s="11"/>
      <c r="Q4" s="10"/>
      <c r="R4" s="11"/>
      <c r="S4" s="10"/>
      <c r="T4" s="11"/>
      <c r="U4" s="10"/>
      <c r="V4" s="11"/>
      <c r="W4" s="10"/>
      <c r="X4" s="11"/>
    </row>
    <row r="5" spans="1:24">
      <c r="A5" s="17">
        <v>1</v>
      </c>
      <c r="B5" s="18" t="s">
        <v>23</v>
      </c>
      <c r="C5" s="19">
        <v>7</v>
      </c>
      <c r="D5" s="19">
        <v>200</v>
      </c>
      <c r="E5" s="19">
        <v>9</v>
      </c>
      <c r="F5" s="19">
        <v>150</v>
      </c>
      <c r="G5" s="20">
        <f>G2</f>
        <v>125</v>
      </c>
      <c r="H5" s="21">
        <v>270</v>
      </c>
      <c r="I5" s="41">
        <f>H5*G5</f>
        <v>33750</v>
      </c>
      <c r="J5" s="42">
        <v>20</v>
      </c>
      <c r="K5" s="42"/>
      <c r="L5" s="43">
        <f t="shared" ref="L5:L8" si="0">(M5/J5)*I5</f>
        <v>30375</v>
      </c>
      <c r="M5" s="42">
        <v>18</v>
      </c>
      <c r="N5" s="19" t="s">
        <v>24</v>
      </c>
      <c r="O5" s="19">
        <v>57</v>
      </c>
      <c r="P5" s="19" t="s">
        <v>24</v>
      </c>
      <c r="Q5" s="19" t="s">
        <v>24</v>
      </c>
      <c r="R5" s="19" t="s">
        <v>24</v>
      </c>
      <c r="S5" s="19" t="s">
        <v>25</v>
      </c>
      <c r="T5" s="19" t="s">
        <v>24</v>
      </c>
      <c r="U5" s="19" t="s">
        <v>24</v>
      </c>
      <c r="V5" s="19" t="s">
        <v>24</v>
      </c>
      <c r="W5" s="19" t="s">
        <v>25</v>
      </c>
      <c r="X5" s="19" t="s">
        <v>25</v>
      </c>
    </row>
    <row r="6" spans="1:24">
      <c r="A6" s="17">
        <v>2</v>
      </c>
      <c r="B6" s="18" t="s">
        <v>26</v>
      </c>
      <c r="C6" s="19" t="s">
        <v>27</v>
      </c>
      <c r="D6" s="19">
        <v>100</v>
      </c>
      <c r="E6" s="19">
        <v>9</v>
      </c>
      <c r="F6" s="19">
        <v>100</v>
      </c>
      <c r="G6" s="22">
        <f>G5</f>
        <v>125</v>
      </c>
      <c r="H6" s="23">
        <v>160</v>
      </c>
      <c r="I6" s="44">
        <f>H6*G6</f>
        <v>20000</v>
      </c>
      <c r="J6" s="19">
        <v>12</v>
      </c>
      <c r="K6" s="19"/>
      <c r="L6" s="45">
        <f t="shared" si="0"/>
        <v>16666.666666666668</v>
      </c>
      <c r="M6" s="19">
        <v>10</v>
      </c>
      <c r="N6" s="19" t="s">
        <v>28</v>
      </c>
      <c r="O6" s="19">
        <v>57</v>
      </c>
      <c r="P6" s="19" t="s">
        <v>25</v>
      </c>
      <c r="Q6" s="19" t="s">
        <v>24</v>
      </c>
      <c r="R6" s="19" t="s">
        <v>24</v>
      </c>
      <c r="S6" s="19" t="s">
        <v>24</v>
      </c>
      <c r="T6" s="19" t="s">
        <v>24</v>
      </c>
      <c r="U6" s="19" t="s">
        <v>24</v>
      </c>
      <c r="V6" s="19" t="s">
        <v>25</v>
      </c>
      <c r="W6" s="19" t="s">
        <v>25</v>
      </c>
      <c r="X6" s="19" t="s">
        <v>25</v>
      </c>
    </row>
    <row r="7" spans="1:24">
      <c r="A7" s="17">
        <v>3</v>
      </c>
      <c r="B7" s="24" t="s">
        <v>29</v>
      </c>
      <c r="C7" s="25" t="s">
        <v>30</v>
      </c>
      <c r="D7" s="25">
        <v>50</v>
      </c>
      <c r="E7" s="25">
        <v>8</v>
      </c>
      <c r="F7" s="25">
        <v>50</v>
      </c>
      <c r="G7" s="22">
        <f t="shared" ref="G7:G24" si="1">G6</f>
        <v>125</v>
      </c>
      <c r="H7" s="23">
        <v>146</v>
      </c>
      <c r="I7" s="44">
        <f>H7*G7</f>
        <v>18250</v>
      </c>
      <c r="J7" s="25">
        <v>10</v>
      </c>
      <c r="K7" s="25"/>
      <c r="L7" s="45">
        <f t="shared" si="0"/>
        <v>14600</v>
      </c>
      <c r="M7" s="25">
        <v>8</v>
      </c>
      <c r="N7" s="19" t="s">
        <v>28</v>
      </c>
      <c r="O7" s="19">
        <v>57</v>
      </c>
      <c r="P7" s="19" t="s">
        <v>24</v>
      </c>
      <c r="Q7" s="19" t="s">
        <v>28</v>
      </c>
      <c r="R7" s="19" t="s">
        <v>28</v>
      </c>
      <c r="S7" s="19" t="s">
        <v>24</v>
      </c>
      <c r="T7" s="19" t="s">
        <v>24</v>
      </c>
      <c r="U7" s="19" t="s">
        <v>28</v>
      </c>
      <c r="V7" s="19" t="s">
        <v>28</v>
      </c>
      <c r="W7" s="19" t="s">
        <v>24</v>
      </c>
      <c r="X7" s="19" t="s">
        <v>25</v>
      </c>
    </row>
    <row r="8" spans="1:24">
      <c r="A8" s="17">
        <v>4</v>
      </c>
      <c r="B8" s="24" t="s">
        <v>31</v>
      </c>
      <c r="C8" s="25">
        <v>5</v>
      </c>
      <c r="D8" s="25">
        <v>50</v>
      </c>
      <c r="E8" s="25">
        <v>5</v>
      </c>
      <c r="F8" s="25">
        <v>50</v>
      </c>
      <c r="G8" s="22">
        <f t="shared" si="1"/>
        <v>125</v>
      </c>
      <c r="H8" s="26">
        <v>146</v>
      </c>
      <c r="I8" s="44">
        <f>H8*G8</f>
        <v>18250</v>
      </c>
      <c r="J8" s="25">
        <v>10</v>
      </c>
      <c r="K8" s="25"/>
      <c r="L8" s="45">
        <f t="shared" si="0"/>
        <v>12775</v>
      </c>
      <c r="M8" s="25">
        <v>7</v>
      </c>
      <c r="N8" s="19" t="s">
        <v>28</v>
      </c>
      <c r="O8" s="19">
        <v>57</v>
      </c>
      <c r="P8" s="19" t="s">
        <v>24</v>
      </c>
      <c r="Q8" s="19" t="s">
        <v>28</v>
      </c>
      <c r="R8" s="19" t="s">
        <v>28</v>
      </c>
      <c r="S8" s="19" t="s">
        <v>28</v>
      </c>
      <c r="T8" s="19" t="s">
        <v>28</v>
      </c>
      <c r="U8" s="19" t="s">
        <v>28</v>
      </c>
      <c r="V8" s="19" t="s">
        <v>28</v>
      </c>
      <c r="W8" s="19" t="s">
        <v>28</v>
      </c>
      <c r="X8" s="19" t="s">
        <v>24</v>
      </c>
    </row>
    <row r="9" spans="1:24">
      <c r="A9" s="17">
        <v>5</v>
      </c>
      <c r="B9" s="24" t="s">
        <v>32</v>
      </c>
      <c r="C9" s="19">
        <v>6</v>
      </c>
      <c r="D9" s="19">
        <v>150</v>
      </c>
      <c r="E9" s="19">
        <v>8</v>
      </c>
      <c r="F9" s="19" t="s">
        <v>33</v>
      </c>
      <c r="G9" s="22">
        <f t="shared" si="1"/>
        <v>125</v>
      </c>
      <c r="H9" s="26">
        <v>319</v>
      </c>
      <c r="I9" s="44">
        <f t="shared" ref="I9:I24" si="2">H9*G9</f>
        <v>39875</v>
      </c>
      <c r="J9" s="19">
        <v>22</v>
      </c>
      <c r="K9" s="19"/>
      <c r="L9" s="45">
        <f t="shared" ref="L9:L24" si="3">(M9/J9)*I9</f>
        <v>32625.000000000004</v>
      </c>
      <c r="M9" s="19">
        <v>18</v>
      </c>
      <c r="N9" s="19" t="s">
        <v>24</v>
      </c>
      <c r="O9" s="19" t="s">
        <v>34</v>
      </c>
      <c r="P9" s="19" t="s">
        <v>24</v>
      </c>
      <c r="Q9" s="19" t="s">
        <v>24</v>
      </c>
      <c r="R9" s="19" t="s">
        <v>28</v>
      </c>
      <c r="S9" s="19" t="s">
        <v>28</v>
      </c>
      <c r="T9" s="19" t="s">
        <v>28</v>
      </c>
      <c r="U9" s="19" t="s">
        <v>28</v>
      </c>
      <c r="V9" s="19" t="s">
        <v>28</v>
      </c>
      <c r="W9" s="19" t="s">
        <v>28</v>
      </c>
      <c r="X9" s="19" t="s">
        <v>24</v>
      </c>
    </row>
    <row r="10" spans="1:24">
      <c r="A10" s="17">
        <v>6</v>
      </c>
      <c r="B10" s="24" t="s">
        <v>35</v>
      </c>
      <c r="C10" s="19" t="s">
        <v>30</v>
      </c>
      <c r="D10" s="19">
        <v>75</v>
      </c>
      <c r="E10" s="19">
        <v>7</v>
      </c>
      <c r="F10" s="19">
        <v>50</v>
      </c>
      <c r="G10" s="22">
        <f t="shared" si="1"/>
        <v>125</v>
      </c>
      <c r="H10" s="26">
        <v>271</v>
      </c>
      <c r="I10" s="44">
        <f t="shared" si="2"/>
        <v>33875</v>
      </c>
      <c r="J10" s="19">
        <v>20</v>
      </c>
      <c r="K10" s="19"/>
      <c r="L10" s="45">
        <f t="shared" si="3"/>
        <v>20325</v>
      </c>
      <c r="M10" s="19">
        <v>12</v>
      </c>
      <c r="N10" s="19" t="s">
        <v>28</v>
      </c>
      <c r="O10" s="19">
        <v>57</v>
      </c>
      <c r="P10" s="19" t="s">
        <v>24</v>
      </c>
      <c r="Q10" s="19" t="s">
        <v>24</v>
      </c>
      <c r="R10" s="19" t="s">
        <v>24</v>
      </c>
      <c r="S10" s="19" t="s">
        <v>25</v>
      </c>
      <c r="T10" s="19" t="s">
        <v>25</v>
      </c>
      <c r="U10" s="19" t="s">
        <v>24</v>
      </c>
      <c r="V10" s="19" t="s">
        <v>25</v>
      </c>
      <c r="W10" s="19" t="s">
        <v>25</v>
      </c>
      <c r="X10" s="19" t="s">
        <v>24</v>
      </c>
    </row>
    <row r="11" spans="1:24">
      <c r="A11" s="17">
        <v>7</v>
      </c>
      <c r="B11" s="24" t="s">
        <v>36</v>
      </c>
      <c r="C11" s="19">
        <v>8</v>
      </c>
      <c r="D11" s="19">
        <v>75</v>
      </c>
      <c r="E11" s="19">
        <v>5</v>
      </c>
      <c r="F11" s="19">
        <v>50</v>
      </c>
      <c r="G11" s="22">
        <f t="shared" si="1"/>
        <v>125</v>
      </c>
      <c r="H11" s="26">
        <v>231</v>
      </c>
      <c r="I11" s="44">
        <f t="shared" si="2"/>
        <v>28875</v>
      </c>
      <c r="J11" s="19">
        <v>17</v>
      </c>
      <c r="K11" s="19"/>
      <c r="L11" s="45">
        <f t="shared" si="3"/>
        <v>18683.823529411766</v>
      </c>
      <c r="M11" s="19">
        <v>11</v>
      </c>
      <c r="N11" s="19" t="s">
        <v>28</v>
      </c>
      <c r="O11" s="19">
        <v>57</v>
      </c>
      <c r="P11" s="19" t="s">
        <v>24</v>
      </c>
      <c r="Q11" s="19" t="s">
        <v>25</v>
      </c>
      <c r="R11" s="19" t="s">
        <v>28</v>
      </c>
      <c r="S11" s="19" t="s">
        <v>25</v>
      </c>
      <c r="T11" s="19" t="s">
        <v>25</v>
      </c>
      <c r="U11" s="19" t="s">
        <v>25</v>
      </c>
      <c r="V11" s="19" t="s">
        <v>25</v>
      </c>
      <c r="W11" s="19" t="s">
        <v>25</v>
      </c>
      <c r="X11" s="19" t="s">
        <v>24</v>
      </c>
    </row>
    <row r="12" spans="1:24">
      <c r="A12" s="17">
        <v>8</v>
      </c>
      <c r="B12" s="24" t="s">
        <v>37</v>
      </c>
      <c r="C12" s="19">
        <v>7</v>
      </c>
      <c r="D12" s="19">
        <v>100</v>
      </c>
      <c r="E12" s="19">
        <v>6</v>
      </c>
      <c r="F12" s="19" t="s">
        <v>38</v>
      </c>
      <c r="G12" s="22">
        <f t="shared" si="1"/>
        <v>125</v>
      </c>
      <c r="H12" s="26">
        <v>290</v>
      </c>
      <c r="I12" s="44">
        <f t="shared" si="2"/>
        <v>36250</v>
      </c>
      <c r="J12" s="19">
        <v>21</v>
      </c>
      <c r="K12" s="19"/>
      <c r="L12" s="45">
        <f t="shared" si="3"/>
        <v>31071.428571428569</v>
      </c>
      <c r="M12" s="19">
        <v>18</v>
      </c>
      <c r="N12" s="19" t="s">
        <v>24</v>
      </c>
      <c r="O12" s="19">
        <v>80</v>
      </c>
      <c r="P12" s="19" t="s">
        <v>24</v>
      </c>
      <c r="Q12" s="19" t="s">
        <v>28</v>
      </c>
      <c r="R12" s="19" t="s">
        <v>24</v>
      </c>
      <c r="S12" s="19" t="s">
        <v>25</v>
      </c>
      <c r="T12" s="19" t="s">
        <v>25</v>
      </c>
      <c r="U12" s="19" t="s">
        <v>24</v>
      </c>
      <c r="V12" s="19" t="s">
        <v>25</v>
      </c>
      <c r="W12" s="19" t="s">
        <v>28</v>
      </c>
      <c r="X12" s="19" t="s">
        <v>24</v>
      </c>
    </row>
    <row r="13" spans="1:24">
      <c r="A13" s="17">
        <v>9</v>
      </c>
      <c r="B13" s="24" t="s">
        <v>39</v>
      </c>
      <c r="C13" s="19">
        <v>8</v>
      </c>
      <c r="D13" s="19">
        <v>100</v>
      </c>
      <c r="E13" s="19">
        <v>6</v>
      </c>
      <c r="F13" s="19" t="s">
        <v>38</v>
      </c>
      <c r="G13" s="22">
        <f t="shared" si="1"/>
        <v>125</v>
      </c>
      <c r="H13" s="26">
        <v>284</v>
      </c>
      <c r="I13" s="44">
        <f t="shared" si="2"/>
        <v>35500</v>
      </c>
      <c r="J13" s="19">
        <v>21</v>
      </c>
      <c r="K13" s="19"/>
      <c r="L13" s="45">
        <f t="shared" si="3"/>
        <v>28738.095238095237</v>
      </c>
      <c r="M13" s="19">
        <v>17</v>
      </c>
      <c r="N13" s="19" t="s">
        <v>28</v>
      </c>
      <c r="O13" s="19">
        <v>57</v>
      </c>
      <c r="P13" s="19" t="s">
        <v>24</v>
      </c>
      <c r="Q13" s="19" t="s">
        <v>28</v>
      </c>
      <c r="R13" s="19" t="s">
        <v>24</v>
      </c>
      <c r="S13" s="19" t="s">
        <v>25</v>
      </c>
      <c r="T13" s="19" t="s">
        <v>25</v>
      </c>
      <c r="U13" s="19" t="s">
        <v>24</v>
      </c>
      <c r="V13" s="19" t="s">
        <v>25</v>
      </c>
      <c r="W13" s="19" t="s">
        <v>28</v>
      </c>
      <c r="X13" s="19" t="s">
        <v>24</v>
      </c>
    </row>
    <row r="14" spans="1:24">
      <c r="A14" s="17">
        <v>10</v>
      </c>
      <c r="B14" s="24" t="s">
        <v>40</v>
      </c>
      <c r="C14" s="19">
        <v>10</v>
      </c>
      <c r="D14" s="19">
        <v>200</v>
      </c>
      <c r="E14" s="19">
        <v>7</v>
      </c>
      <c r="F14" s="19" t="s">
        <v>41</v>
      </c>
      <c r="G14" s="22">
        <f t="shared" si="1"/>
        <v>125</v>
      </c>
      <c r="H14" s="23">
        <v>358</v>
      </c>
      <c r="I14" s="44">
        <f t="shared" si="2"/>
        <v>44750</v>
      </c>
      <c r="J14" s="19">
        <v>27</v>
      </c>
      <c r="K14" s="19"/>
      <c r="L14" s="45">
        <f t="shared" si="3"/>
        <v>19888.888888888887</v>
      </c>
      <c r="M14" s="19">
        <v>12</v>
      </c>
      <c r="N14" s="19" t="s">
        <v>24</v>
      </c>
      <c r="O14" s="19">
        <v>57</v>
      </c>
      <c r="P14" s="19" t="s">
        <v>24</v>
      </c>
      <c r="Q14" s="19" t="s">
        <v>42</v>
      </c>
      <c r="R14" s="19" t="s">
        <v>24</v>
      </c>
      <c r="S14" s="19" t="s">
        <v>25</v>
      </c>
      <c r="T14" s="19" t="s">
        <v>25</v>
      </c>
      <c r="U14" s="19" t="s">
        <v>24</v>
      </c>
      <c r="V14" s="19" t="s">
        <v>25</v>
      </c>
      <c r="W14" s="19" t="s">
        <v>28</v>
      </c>
      <c r="X14" s="19" t="s">
        <v>24</v>
      </c>
    </row>
    <row r="15" spans="1:24">
      <c r="A15" s="17">
        <v>11</v>
      </c>
      <c r="B15" s="24" t="s">
        <v>43</v>
      </c>
      <c r="C15" s="19">
        <v>10</v>
      </c>
      <c r="D15" s="19">
        <v>200</v>
      </c>
      <c r="E15" s="19">
        <v>7</v>
      </c>
      <c r="F15" s="19" t="s">
        <v>41</v>
      </c>
      <c r="G15" s="22">
        <f t="shared" si="1"/>
        <v>125</v>
      </c>
      <c r="H15" s="26">
        <v>403</v>
      </c>
      <c r="I15" s="44">
        <f t="shared" si="2"/>
        <v>50375</v>
      </c>
      <c r="J15" s="19">
        <v>30</v>
      </c>
      <c r="K15" s="19"/>
      <c r="L15" s="45">
        <f t="shared" si="3"/>
        <v>26866.666666666668</v>
      </c>
      <c r="M15" s="19">
        <v>16</v>
      </c>
      <c r="N15" s="19" t="s">
        <v>24</v>
      </c>
      <c r="O15" s="19">
        <v>57</v>
      </c>
      <c r="P15" s="19" t="s">
        <v>24</v>
      </c>
      <c r="Q15" s="19" t="s">
        <v>24</v>
      </c>
      <c r="R15" s="19" t="s">
        <v>24</v>
      </c>
      <c r="S15" s="19" t="s">
        <v>25</v>
      </c>
      <c r="T15" s="19" t="s">
        <v>25</v>
      </c>
      <c r="U15" s="19" t="s">
        <v>24</v>
      </c>
      <c r="V15" s="19" t="s">
        <v>25</v>
      </c>
      <c r="W15" s="19" t="s">
        <v>28</v>
      </c>
      <c r="X15" s="19" t="s">
        <v>24</v>
      </c>
    </row>
    <row r="16" spans="1:24">
      <c r="A16" s="17">
        <v>12</v>
      </c>
      <c r="B16" s="24" t="s">
        <v>44</v>
      </c>
      <c r="C16" s="19">
        <v>10</v>
      </c>
      <c r="D16" s="19">
        <v>200</v>
      </c>
      <c r="E16" s="19">
        <v>8</v>
      </c>
      <c r="F16" s="19" t="s">
        <v>41</v>
      </c>
      <c r="G16" s="22">
        <f t="shared" si="1"/>
        <v>125</v>
      </c>
      <c r="H16" s="26">
        <v>423</v>
      </c>
      <c r="I16" s="44">
        <f t="shared" si="2"/>
        <v>52875</v>
      </c>
      <c r="J16" s="19">
        <v>31</v>
      </c>
      <c r="K16" s="19"/>
      <c r="L16" s="45">
        <f t="shared" si="3"/>
        <v>27290.322580645159</v>
      </c>
      <c r="M16" s="19">
        <v>16</v>
      </c>
      <c r="N16" s="19" t="s">
        <v>24</v>
      </c>
      <c r="O16" s="19" t="s">
        <v>34</v>
      </c>
      <c r="P16" s="19" t="s">
        <v>24</v>
      </c>
      <c r="Q16" s="19" t="s">
        <v>24</v>
      </c>
      <c r="R16" s="19" t="s">
        <v>24</v>
      </c>
      <c r="S16" s="19" t="s">
        <v>25</v>
      </c>
      <c r="T16" s="19" t="s">
        <v>25</v>
      </c>
      <c r="U16" s="19" t="s">
        <v>24</v>
      </c>
      <c r="V16" s="19" t="s">
        <v>25</v>
      </c>
      <c r="W16" s="19" t="s">
        <v>28</v>
      </c>
      <c r="X16" s="19" t="s">
        <v>24</v>
      </c>
    </row>
    <row r="17" spans="1:24">
      <c r="A17" s="17">
        <v>13</v>
      </c>
      <c r="B17" s="24" t="s">
        <v>45</v>
      </c>
      <c r="C17" s="19">
        <v>8</v>
      </c>
      <c r="D17" s="19">
        <v>250</v>
      </c>
      <c r="E17" s="19">
        <v>9</v>
      </c>
      <c r="F17" s="19" t="s">
        <v>46</v>
      </c>
      <c r="G17" s="22">
        <f t="shared" si="1"/>
        <v>125</v>
      </c>
      <c r="H17" s="26">
        <v>339</v>
      </c>
      <c r="I17" s="44">
        <f t="shared" si="2"/>
        <v>42375</v>
      </c>
      <c r="J17" s="19">
        <v>25</v>
      </c>
      <c r="K17" s="19"/>
      <c r="L17" s="45">
        <f t="shared" si="3"/>
        <v>33900</v>
      </c>
      <c r="M17" s="19">
        <v>20</v>
      </c>
      <c r="N17" s="19" t="s">
        <v>24</v>
      </c>
      <c r="O17" s="19">
        <v>80</v>
      </c>
      <c r="P17" s="19" t="s">
        <v>24</v>
      </c>
      <c r="Q17" s="19" t="s">
        <v>24</v>
      </c>
      <c r="R17" s="19" t="s">
        <v>24</v>
      </c>
      <c r="S17" s="19" t="s">
        <v>25</v>
      </c>
      <c r="T17" s="19" t="s">
        <v>25</v>
      </c>
      <c r="U17" s="19" t="s">
        <v>24</v>
      </c>
      <c r="V17" s="19" t="s">
        <v>25</v>
      </c>
      <c r="W17" s="19" t="s">
        <v>28</v>
      </c>
      <c r="X17" s="19" t="s">
        <v>24</v>
      </c>
    </row>
    <row r="18" spans="1:24">
      <c r="A18" s="17">
        <v>14</v>
      </c>
      <c r="B18" s="24" t="s">
        <v>47</v>
      </c>
      <c r="C18" s="19">
        <v>10</v>
      </c>
      <c r="D18" s="19">
        <v>300</v>
      </c>
      <c r="E18" s="19">
        <v>10</v>
      </c>
      <c r="F18" s="19" t="s">
        <v>48</v>
      </c>
      <c r="G18" s="22">
        <f t="shared" si="1"/>
        <v>125</v>
      </c>
      <c r="H18" s="26">
        <v>352</v>
      </c>
      <c r="I18" s="44">
        <f t="shared" si="2"/>
        <v>44000</v>
      </c>
      <c r="J18" s="19">
        <v>25</v>
      </c>
      <c r="K18" s="19"/>
      <c r="L18" s="45">
        <f t="shared" si="3"/>
        <v>35200</v>
      </c>
      <c r="M18" s="19">
        <v>20</v>
      </c>
      <c r="N18" s="19" t="s">
        <v>24</v>
      </c>
      <c r="O18" s="19" t="s">
        <v>34</v>
      </c>
      <c r="P18" s="19" t="s">
        <v>24</v>
      </c>
      <c r="Q18" s="19" t="s">
        <v>24</v>
      </c>
      <c r="R18" s="19" t="s">
        <v>24</v>
      </c>
      <c r="S18" s="19" t="s">
        <v>25</v>
      </c>
      <c r="T18" s="19" t="s">
        <v>25</v>
      </c>
      <c r="U18" s="19" t="s">
        <v>24</v>
      </c>
      <c r="V18" s="19" t="s">
        <v>25</v>
      </c>
      <c r="W18" s="19" t="s">
        <v>28</v>
      </c>
      <c r="X18" s="19" t="s">
        <v>24</v>
      </c>
    </row>
    <row r="19" spans="1:24">
      <c r="A19" s="17">
        <v>15</v>
      </c>
      <c r="B19" s="24" t="s">
        <v>49</v>
      </c>
      <c r="C19" s="19">
        <v>9</v>
      </c>
      <c r="D19" s="19">
        <v>300</v>
      </c>
      <c r="E19" s="19">
        <v>10</v>
      </c>
      <c r="F19" s="19" t="s">
        <v>50</v>
      </c>
      <c r="G19" s="22">
        <f t="shared" si="1"/>
        <v>125</v>
      </c>
      <c r="H19" s="26">
        <v>459</v>
      </c>
      <c r="I19" s="44">
        <f t="shared" si="2"/>
        <v>57375</v>
      </c>
      <c r="J19" s="19">
        <v>34</v>
      </c>
      <c r="K19" s="19"/>
      <c r="L19" s="45">
        <f t="shared" si="3"/>
        <v>32062.5</v>
      </c>
      <c r="M19" s="19">
        <v>19</v>
      </c>
      <c r="N19" s="19" t="s">
        <v>24</v>
      </c>
      <c r="O19" s="19">
        <v>80</v>
      </c>
      <c r="P19" s="19" t="s">
        <v>24</v>
      </c>
      <c r="Q19" s="19" t="s">
        <v>24</v>
      </c>
      <c r="R19" s="19" t="s">
        <v>24</v>
      </c>
      <c r="S19" s="19" t="s">
        <v>25</v>
      </c>
      <c r="T19" s="19" t="s">
        <v>25</v>
      </c>
      <c r="U19" s="19" t="s">
        <v>24</v>
      </c>
      <c r="V19" s="19" t="s">
        <v>25</v>
      </c>
      <c r="W19" s="19" t="s">
        <v>28</v>
      </c>
      <c r="X19" s="19" t="s">
        <v>24</v>
      </c>
    </row>
    <row r="20" spans="1:24">
      <c r="A20" s="17">
        <v>16</v>
      </c>
      <c r="B20" s="24" t="s">
        <v>51</v>
      </c>
      <c r="C20" s="19" t="s">
        <v>52</v>
      </c>
      <c r="D20" s="19">
        <v>75</v>
      </c>
      <c r="E20" s="19">
        <v>8</v>
      </c>
      <c r="F20" s="19">
        <v>50</v>
      </c>
      <c r="G20" s="22">
        <f t="shared" si="1"/>
        <v>125</v>
      </c>
      <c r="H20" s="26">
        <v>110</v>
      </c>
      <c r="I20" s="44">
        <f t="shared" si="2"/>
        <v>13750</v>
      </c>
      <c r="J20" s="19">
        <v>8</v>
      </c>
      <c r="K20" s="19"/>
      <c r="L20" s="45">
        <f t="shared" si="3"/>
        <v>12031.25</v>
      </c>
      <c r="M20" s="19">
        <v>7</v>
      </c>
      <c r="N20" s="19" t="s">
        <v>28</v>
      </c>
      <c r="O20" s="19">
        <v>57</v>
      </c>
      <c r="P20" s="19" t="s">
        <v>24</v>
      </c>
      <c r="Q20" s="19" t="s">
        <v>24</v>
      </c>
      <c r="R20" s="19" t="s">
        <v>28</v>
      </c>
      <c r="S20" s="19" t="s">
        <v>24</v>
      </c>
      <c r="T20" s="19" t="s">
        <v>24</v>
      </c>
      <c r="U20" s="19" t="s">
        <v>28</v>
      </c>
      <c r="V20" s="19" t="s">
        <v>24</v>
      </c>
      <c r="W20" s="19" t="s">
        <v>24</v>
      </c>
      <c r="X20" s="19" t="s">
        <v>24</v>
      </c>
    </row>
    <row r="21" spans="1:24">
      <c r="A21" s="17">
        <v>17</v>
      </c>
      <c r="B21" s="24" t="s">
        <v>53</v>
      </c>
      <c r="C21" s="19" t="s">
        <v>54</v>
      </c>
      <c r="D21" s="19">
        <v>75</v>
      </c>
      <c r="E21" s="19">
        <v>7</v>
      </c>
      <c r="F21" s="19">
        <v>50</v>
      </c>
      <c r="G21" s="22">
        <f t="shared" si="1"/>
        <v>125</v>
      </c>
      <c r="H21" s="26">
        <v>110</v>
      </c>
      <c r="I21" s="44">
        <f t="shared" si="2"/>
        <v>13750</v>
      </c>
      <c r="J21" s="19">
        <v>8</v>
      </c>
      <c r="K21" s="19"/>
      <c r="L21" s="45">
        <f t="shared" si="3"/>
        <v>12031.25</v>
      </c>
      <c r="M21" s="19">
        <v>7</v>
      </c>
      <c r="N21" s="19" t="s">
        <v>28</v>
      </c>
      <c r="O21" s="19">
        <v>57</v>
      </c>
      <c r="P21" s="19" t="s">
        <v>24</v>
      </c>
      <c r="Q21" s="19" t="s">
        <v>24</v>
      </c>
      <c r="R21" s="19" t="s">
        <v>28</v>
      </c>
      <c r="S21" s="19" t="s">
        <v>24</v>
      </c>
      <c r="T21" s="19" t="s">
        <v>24</v>
      </c>
      <c r="U21" s="19" t="s">
        <v>28</v>
      </c>
      <c r="V21" s="19" t="s">
        <v>24</v>
      </c>
      <c r="W21" s="19" t="s">
        <v>24</v>
      </c>
      <c r="X21" s="19" t="s">
        <v>24</v>
      </c>
    </row>
    <row r="22" spans="1:24">
      <c r="A22" s="17">
        <v>18</v>
      </c>
      <c r="B22" s="24" t="s">
        <v>55</v>
      </c>
      <c r="C22" s="19" t="s">
        <v>56</v>
      </c>
      <c r="D22" s="19">
        <v>75</v>
      </c>
      <c r="E22" s="19">
        <v>6</v>
      </c>
      <c r="F22" s="19">
        <v>50</v>
      </c>
      <c r="G22" s="22">
        <f t="shared" si="1"/>
        <v>125</v>
      </c>
      <c r="H22" s="26">
        <v>90</v>
      </c>
      <c r="I22" s="44">
        <f t="shared" si="2"/>
        <v>11250</v>
      </c>
      <c r="J22" s="19">
        <v>7</v>
      </c>
      <c r="K22" s="19"/>
      <c r="L22" s="45">
        <f t="shared" si="3"/>
        <v>9642.8571428571431</v>
      </c>
      <c r="M22" s="19">
        <v>6</v>
      </c>
      <c r="N22" s="19" t="s">
        <v>28</v>
      </c>
      <c r="O22" s="19">
        <v>57</v>
      </c>
      <c r="P22" s="19" t="s">
        <v>24</v>
      </c>
      <c r="Q22" s="19" t="s">
        <v>28</v>
      </c>
      <c r="R22" s="19" t="s">
        <v>28</v>
      </c>
      <c r="S22" s="19" t="s">
        <v>28</v>
      </c>
      <c r="T22" s="19" t="s">
        <v>24</v>
      </c>
      <c r="U22" s="19" t="s">
        <v>28</v>
      </c>
      <c r="V22" s="19" t="s">
        <v>24</v>
      </c>
      <c r="W22" s="19" t="s">
        <v>24</v>
      </c>
      <c r="X22" s="19" t="s">
        <v>24</v>
      </c>
    </row>
    <row r="23" spans="1:24">
      <c r="A23" s="17">
        <v>19</v>
      </c>
      <c r="B23" s="18" t="s">
        <v>57</v>
      </c>
      <c r="C23" s="19">
        <v>3</v>
      </c>
      <c r="D23" s="19">
        <v>50</v>
      </c>
      <c r="E23" s="19">
        <v>5</v>
      </c>
      <c r="F23" s="19">
        <v>50</v>
      </c>
      <c r="G23" s="22">
        <f t="shared" si="1"/>
        <v>125</v>
      </c>
      <c r="H23" s="23">
        <v>145</v>
      </c>
      <c r="I23" s="44">
        <f t="shared" si="2"/>
        <v>18125</v>
      </c>
      <c r="J23" s="19">
        <v>7</v>
      </c>
      <c r="K23" s="19"/>
      <c r="L23" s="45">
        <f t="shared" si="3"/>
        <v>12946.428571428572</v>
      </c>
      <c r="M23" s="19">
        <v>5</v>
      </c>
      <c r="N23" s="19" t="s">
        <v>28</v>
      </c>
      <c r="O23" s="19">
        <v>57</v>
      </c>
      <c r="P23" s="19" t="s">
        <v>24</v>
      </c>
      <c r="Q23" s="19" t="s">
        <v>28</v>
      </c>
      <c r="R23" s="19" t="s">
        <v>24</v>
      </c>
      <c r="S23" s="19" t="s">
        <v>28</v>
      </c>
      <c r="T23" s="19" t="s">
        <v>28</v>
      </c>
      <c r="U23" s="19" t="s">
        <v>28</v>
      </c>
      <c r="V23" s="19" t="s">
        <v>58</v>
      </c>
      <c r="W23" s="19" t="s">
        <v>28</v>
      </c>
      <c r="X23" s="19" t="s">
        <v>25</v>
      </c>
    </row>
    <row r="24" spans="1:24">
      <c r="A24" s="17">
        <v>20</v>
      </c>
      <c r="B24" s="18" t="s">
        <v>59</v>
      </c>
      <c r="C24" s="19">
        <v>9</v>
      </c>
      <c r="D24" s="19">
        <v>200</v>
      </c>
      <c r="E24" s="19">
        <v>8</v>
      </c>
      <c r="F24" s="19" t="s">
        <v>41</v>
      </c>
      <c r="G24" s="22">
        <f t="shared" si="1"/>
        <v>125</v>
      </c>
      <c r="H24" s="26">
        <v>345</v>
      </c>
      <c r="I24" s="44">
        <f t="shared" si="2"/>
        <v>43125</v>
      </c>
      <c r="J24" s="19">
        <v>25</v>
      </c>
      <c r="K24" s="19"/>
      <c r="L24" s="45">
        <f t="shared" si="3"/>
        <v>34500</v>
      </c>
      <c r="M24" s="19">
        <v>20</v>
      </c>
      <c r="N24" s="19" t="s">
        <v>24</v>
      </c>
      <c r="O24" s="19">
        <v>80</v>
      </c>
      <c r="P24" s="19" t="s">
        <v>24</v>
      </c>
      <c r="Q24" s="19" t="s">
        <v>24</v>
      </c>
      <c r="R24" s="19" t="s">
        <v>24</v>
      </c>
      <c r="S24" s="19" t="s">
        <v>25</v>
      </c>
      <c r="T24" s="19" t="s">
        <v>25</v>
      </c>
      <c r="U24" s="19" t="s">
        <v>24</v>
      </c>
      <c r="V24" s="19" t="s">
        <v>58</v>
      </c>
      <c r="W24" s="19" t="s">
        <v>28</v>
      </c>
      <c r="X24" s="19" t="s">
        <v>24</v>
      </c>
    </row>
    <row r="25" spans="1:24">
      <c r="A25" s="17"/>
    </row>
    <row r="26" spans="1:24">
      <c r="A26" s="17"/>
      <c r="C26" s="3" t="s">
        <v>25</v>
      </c>
      <c r="D26" s="80" t="s">
        <v>60</v>
      </c>
      <c r="E26" s="80"/>
    </row>
    <row r="28" spans="1:24">
      <c r="D28" s="3" t="s">
        <v>61</v>
      </c>
      <c r="E28" s="3" t="s">
        <v>62</v>
      </c>
      <c r="F28" s="3" t="s">
        <v>63</v>
      </c>
    </row>
    <row r="30" spans="1:24">
      <c r="B30" s="81" t="s">
        <v>64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</row>
    <row r="31" spans="1:24" ht="45">
      <c r="B31" s="6" t="s">
        <v>1</v>
      </c>
      <c r="C31" s="7" t="s">
        <v>2</v>
      </c>
      <c r="D31" s="8" t="s">
        <v>3</v>
      </c>
      <c r="E31" s="7" t="s">
        <v>4</v>
      </c>
      <c r="F31" s="7" t="s">
        <v>5</v>
      </c>
      <c r="G31" s="27">
        <f>G2</f>
        <v>125</v>
      </c>
      <c r="H31" s="62" t="s">
        <v>6</v>
      </c>
      <c r="I31" s="63"/>
      <c r="J31" s="64"/>
      <c r="K31" s="62" t="s">
        <v>7</v>
      </c>
      <c r="L31" s="64"/>
      <c r="M31" s="65"/>
      <c r="N31" s="7" t="s">
        <v>8</v>
      </c>
      <c r="O31" s="7" t="s">
        <v>9</v>
      </c>
      <c r="P31" s="31" t="s">
        <v>10</v>
      </c>
      <c r="Q31" s="7" t="s">
        <v>11</v>
      </c>
      <c r="R31" s="7" t="s">
        <v>12</v>
      </c>
      <c r="S31" s="31" t="s">
        <v>13</v>
      </c>
      <c r="T31" s="6" t="s">
        <v>14</v>
      </c>
      <c r="U31" s="6" t="s">
        <v>15</v>
      </c>
      <c r="V31" s="31" t="s">
        <v>16</v>
      </c>
      <c r="W31" s="6" t="s">
        <v>17</v>
      </c>
      <c r="X31" s="7" t="s">
        <v>18</v>
      </c>
    </row>
    <row r="32" spans="1:24">
      <c r="B32" s="10">
        <v>1</v>
      </c>
      <c r="C32" s="11">
        <v>2</v>
      </c>
      <c r="D32" s="10">
        <v>3</v>
      </c>
      <c r="E32" s="11">
        <v>4</v>
      </c>
      <c r="F32" s="10">
        <v>5</v>
      </c>
      <c r="G32" s="11">
        <v>6</v>
      </c>
      <c r="H32" s="28">
        <v>7</v>
      </c>
      <c r="I32" s="11">
        <v>8</v>
      </c>
      <c r="J32" s="10">
        <v>9</v>
      </c>
      <c r="K32" s="11">
        <v>10</v>
      </c>
      <c r="L32" s="10">
        <v>11</v>
      </c>
      <c r="M32" s="11">
        <v>12</v>
      </c>
      <c r="N32" s="10">
        <v>13</v>
      </c>
      <c r="O32" s="11">
        <v>14</v>
      </c>
      <c r="P32" s="10">
        <v>15</v>
      </c>
      <c r="Q32" s="11">
        <v>16</v>
      </c>
      <c r="R32" s="10">
        <v>17</v>
      </c>
      <c r="S32" s="11">
        <v>18</v>
      </c>
      <c r="T32" s="10">
        <v>19</v>
      </c>
      <c r="U32" s="11">
        <v>20</v>
      </c>
      <c r="V32" s="10">
        <v>21</v>
      </c>
      <c r="W32" s="11">
        <v>22</v>
      </c>
      <c r="X32" s="10">
        <v>23</v>
      </c>
    </row>
    <row r="33" spans="1:24">
      <c r="B33" s="10"/>
      <c r="C33" s="11"/>
      <c r="D33" s="10"/>
      <c r="E33" s="11"/>
      <c r="F33" s="10"/>
      <c r="G33" s="11" t="s">
        <v>19</v>
      </c>
      <c r="H33" s="29" t="s">
        <v>20</v>
      </c>
      <c r="I33" s="46" t="s">
        <v>21</v>
      </c>
      <c r="J33" s="10" t="s">
        <v>22</v>
      </c>
      <c r="K33" s="11" t="s">
        <v>20</v>
      </c>
      <c r="L33" s="47" t="s">
        <v>21</v>
      </c>
      <c r="M33" s="10" t="s">
        <v>22</v>
      </c>
      <c r="N33" s="11"/>
      <c r="O33" s="10"/>
      <c r="P33" s="11"/>
      <c r="Q33" s="10"/>
      <c r="R33" s="11"/>
      <c r="S33" s="10"/>
      <c r="T33" s="11"/>
      <c r="U33" s="10"/>
      <c r="V33" s="11"/>
      <c r="W33" s="10"/>
      <c r="X33" s="11"/>
    </row>
    <row r="34" spans="1:24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>
      <c r="A35" s="17">
        <v>21</v>
      </c>
      <c r="B35" s="48" t="s">
        <v>65</v>
      </c>
      <c r="C35" s="25">
        <v>6</v>
      </c>
      <c r="D35" s="25"/>
      <c r="E35" s="25"/>
      <c r="F35" s="25"/>
      <c r="G35" s="25">
        <f>G31</f>
        <v>125</v>
      </c>
      <c r="H35" s="49">
        <v>220</v>
      </c>
      <c r="I35" s="44">
        <f>H35*G35</f>
        <v>27500</v>
      </c>
      <c r="J35" s="25">
        <v>17</v>
      </c>
      <c r="K35" s="25"/>
      <c r="L35" s="45">
        <f t="shared" ref="L35:L40" si="4">(M35/J35)*I35</f>
        <v>19411.764705882353</v>
      </c>
      <c r="M35" s="25">
        <v>12</v>
      </c>
      <c r="N35" s="19" t="s">
        <v>28</v>
      </c>
      <c r="O35" s="19">
        <v>57</v>
      </c>
      <c r="P35" s="48" t="s">
        <v>24</v>
      </c>
      <c r="Q35" s="48" t="s">
        <v>28</v>
      </c>
      <c r="R35" s="48" t="s">
        <v>28</v>
      </c>
      <c r="S35" s="48" t="s">
        <v>24</v>
      </c>
      <c r="T35" s="48" t="s">
        <v>24</v>
      </c>
      <c r="U35" s="48" t="s">
        <v>28</v>
      </c>
      <c r="V35" s="48" t="s">
        <v>24</v>
      </c>
      <c r="W35" s="48" t="s">
        <v>24</v>
      </c>
      <c r="X35" s="48"/>
    </row>
    <row r="36" spans="1:24">
      <c r="A36" s="17">
        <v>22</v>
      </c>
      <c r="B36" s="48" t="s">
        <v>66</v>
      </c>
      <c r="C36" s="25">
        <v>7</v>
      </c>
      <c r="D36" s="25"/>
      <c r="E36" s="25"/>
      <c r="F36" s="25"/>
      <c r="G36" s="25">
        <f>G35</f>
        <v>125</v>
      </c>
      <c r="H36" s="49">
        <v>255</v>
      </c>
      <c r="I36" s="44">
        <f t="shared" ref="I36:I47" si="5">H36*G36</f>
        <v>31875</v>
      </c>
      <c r="J36" s="25">
        <v>20</v>
      </c>
      <c r="K36" s="25"/>
      <c r="L36" s="45">
        <f t="shared" si="4"/>
        <v>20718.75</v>
      </c>
      <c r="M36" s="25">
        <v>13</v>
      </c>
      <c r="N36" s="19" t="s">
        <v>28</v>
      </c>
      <c r="O36" s="19">
        <v>57</v>
      </c>
      <c r="P36" s="48" t="s">
        <v>24</v>
      </c>
      <c r="Q36" s="48" t="s">
        <v>24</v>
      </c>
      <c r="R36" s="48" t="s">
        <v>28</v>
      </c>
      <c r="S36" s="48" t="s">
        <v>24</v>
      </c>
      <c r="T36" s="48" t="s">
        <v>24</v>
      </c>
      <c r="U36" s="48" t="s">
        <v>24</v>
      </c>
      <c r="V36" s="48" t="s">
        <v>24</v>
      </c>
      <c r="W36" s="48" t="s">
        <v>28</v>
      </c>
      <c r="X36" s="48"/>
    </row>
    <row r="37" spans="1:24">
      <c r="A37" s="17">
        <v>23</v>
      </c>
      <c r="B37" s="48" t="s">
        <v>67</v>
      </c>
      <c r="C37" s="25">
        <v>9</v>
      </c>
      <c r="D37" s="25"/>
      <c r="E37" s="25"/>
      <c r="F37" s="25"/>
      <c r="G37" s="25">
        <f t="shared" ref="G37:G46" si="6">G36</f>
        <v>125</v>
      </c>
      <c r="H37" s="49">
        <v>290</v>
      </c>
      <c r="I37" s="44">
        <f t="shared" si="5"/>
        <v>36250</v>
      </c>
      <c r="J37" s="25">
        <v>25</v>
      </c>
      <c r="K37" s="25"/>
      <c r="L37" s="45">
        <f t="shared" si="4"/>
        <v>23200</v>
      </c>
      <c r="M37" s="25">
        <v>16</v>
      </c>
      <c r="N37" s="19" t="s">
        <v>28</v>
      </c>
      <c r="O37" s="19">
        <v>57</v>
      </c>
      <c r="P37" s="48" t="s">
        <v>24</v>
      </c>
      <c r="Q37" s="48" t="s">
        <v>24</v>
      </c>
      <c r="R37" s="48" t="s">
        <v>28</v>
      </c>
      <c r="S37" s="48" t="s">
        <v>24</v>
      </c>
      <c r="T37" s="48" t="s">
        <v>24</v>
      </c>
      <c r="U37" s="48" t="s">
        <v>24</v>
      </c>
      <c r="V37" s="48" t="s">
        <v>24</v>
      </c>
      <c r="W37" s="48" t="s">
        <v>24</v>
      </c>
      <c r="X37" s="48"/>
    </row>
    <row r="38" spans="1:24">
      <c r="A38" s="17">
        <v>24</v>
      </c>
      <c r="B38" s="48" t="s">
        <v>68</v>
      </c>
      <c r="C38" s="25">
        <v>9</v>
      </c>
      <c r="D38" s="25"/>
      <c r="E38" s="25"/>
      <c r="F38" s="25"/>
      <c r="G38" s="25">
        <f t="shared" si="6"/>
        <v>125</v>
      </c>
      <c r="H38" s="49">
        <v>330</v>
      </c>
      <c r="I38" s="44">
        <f t="shared" si="5"/>
        <v>41250</v>
      </c>
      <c r="J38" s="25">
        <v>30</v>
      </c>
      <c r="K38" s="25"/>
      <c r="L38" s="45">
        <f t="shared" si="4"/>
        <v>34375</v>
      </c>
      <c r="M38" s="25">
        <v>25</v>
      </c>
      <c r="N38" s="19" t="s">
        <v>28</v>
      </c>
      <c r="O38" s="19">
        <v>57</v>
      </c>
      <c r="P38" s="48" t="s">
        <v>24</v>
      </c>
      <c r="Q38" s="48" t="s">
        <v>24</v>
      </c>
      <c r="R38" s="48" t="s">
        <v>24</v>
      </c>
      <c r="S38" s="48" t="s">
        <v>24</v>
      </c>
      <c r="T38" s="48" t="s">
        <v>24</v>
      </c>
      <c r="U38" s="48" t="s">
        <v>24</v>
      </c>
      <c r="V38" s="48" t="s">
        <v>24</v>
      </c>
      <c r="W38" s="48" t="s">
        <v>24</v>
      </c>
      <c r="X38" s="48"/>
    </row>
    <row r="39" spans="1:24">
      <c r="A39" s="17">
        <v>25</v>
      </c>
      <c r="B39" s="48" t="s">
        <v>69</v>
      </c>
      <c r="C39" s="25">
        <v>9</v>
      </c>
      <c r="D39" s="25"/>
      <c r="E39" s="25"/>
      <c r="F39" s="25"/>
      <c r="G39" s="25">
        <f t="shared" si="6"/>
        <v>125</v>
      </c>
      <c r="H39" s="49">
        <v>440</v>
      </c>
      <c r="I39" s="44">
        <f t="shared" si="5"/>
        <v>55000</v>
      </c>
      <c r="J39" s="25">
        <v>35</v>
      </c>
      <c r="K39" s="25"/>
      <c r="L39" s="45">
        <f t="shared" si="4"/>
        <v>0</v>
      </c>
      <c r="M39" s="25"/>
      <c r="N39" s="19" t="s">
        <v>28</v>
      </c>
      <c r="O39" s="19">
        <v>57</v>
      </c>
      <c r="P39" s="48" t="s">
        <v>24</v>
      </c>
      <c r="Q39" s="48" t="s">
        <v>24</v>
      </c>
      <c r="R39" s="48" t="s">
        <v>24</v>
      </c>
      <c r="S39" s="48" t="s">
        <v>24</v>
      </c>
      <c r="T39" s="48" t="s">
        <v>24</v>
      </c>
      <c r="U39" s="48" t="s">
        <v>24</v>
      </c>
      <c r="V39" s="48" t="s">
        <v>24</v>
      </c>
      <c r="W39" s="48" t="s">
        <v>24</v>
      </c>
      <c r="X39" s="48"/>
    </row>
    <row r="40" spans="1:24">
      <c r="A40" s="17">
        <v>26</v>
      </c>
      <c r="B40" s="48" t="s">
        <v>70</v>
      </c>
      <c r="C40" s="25">
        <v>8</v>
      </c>
      <c r="D40" s="25"/>
      <c r="E40" s="25"/>
      <c r="F40" s="25"/>
      <c r="G40" s="25">
        <f t="shared" si="6"/>
        <v>125</v>
      </c>
      <c r="H40" s="49">
        <v>210</v>
      </c>
      <c r="I40" s="44">
        <f t="shared" si="5"/>
        <v>26250</v>
      </c>
      <c r="J40" s="25">
        <v>16</v>
      </c>
      <c r="K40" s="25"/>
      <c r="L40" s="51">
        <f t="shared" si="4"/>
        <v>21328.125</v>
      </c>
      <c r="M40" s="25">
        <v>13</v>
      </c>
      <c r="N40" s="19" t="s">
        <v>28</v>
      </c>
      <c r="O40" s="19">
        <v>57</v>
      </c>
      <c r="P40" s="48" t="s">
        <v>24</v>
      </c>
      <c r="Q40" s="48" t="s">
        <v>28</v>
      </c>
      <c r="R40" s="48" t="s">
        <v>28</v>
      </c>
      <c r="S40" s="48" t="s">
        <v>24</v>
      </c>
      <c r="T40" s="48" t="s">
        <v>24</v>
      </c>
      <c r="U40" s="48" t="s">
        <v>28</v>
      </c>
      <c r="V40" s="48" t="s">
        <v>24</v>
      </c>
      <c r="W40" s="48" t="s">
        <v>24</v>
      </c>
      <c r="X40" s="48"/>
    </row>
    <row r="41" spans="1:24">
      <c r="A41" s="17">
        <v>27</v>
      </c>
      <c r="B41" s="48" t="s">
        <v>71</v>
      </c>
      <c r="C41" s="25">
        <v>5</v>
      </c>
      <c r="D41" s="25"/>
      <c r="E41" s="25"/>
      <c r="F41" s="25"/>
      <c r="G41" s="25">
        <f t="shared" si="6"/>
        <v>125</v>
      </c>
      <c r="H41" s="49"/>
      <c r="I41" s="44">
        <f t="shared" si="5"/>
        <v>0</v>
      </c>
      <c r="J41" s="25"/>
      <c r="K41" s="25"/>
      <c r="L41" s="51"/>
      <c r="M41" s="25">
        <v>7</v>
      </c>
      <c r="N41" s="19" t="s">
        <v>28</v>
      </c>
      <c r="O41" s="19">
        <v>57</v>
      </c>
      <c r="P41" s="48" t="s">
        <v>24</v>
      </c>
      <c r="Q41" s="48" t="s">
        <v>24</v>
      </c>
      <c r="R41" s="48" t="s">
        <v>24</v>
      </c>
      <c r="S41" s="48" t="s">
        <v>24</v>
      </c>
      <c r="T41" s="48" t="s">
        <v>24</v>
      </c>
      <c r="U41" s="48" t="s">
        <v>24</v>
      </c>
      <c r="V41" s="48" t="s">
        <v>24</v>
      </c>
      <c r="W41" s="48" t="s">
        <v>24</v>
      </c>
      <c r="X41" s="48"/>
    </row>
    <row r="42" spans="1:24">
      <c r="A42" s="17">
        <v>28</v>
      </c>
      <c r="B42" s="48" t="s">
        <v>72</v>
      </c>
      <c r="C42" s="25">
        <v>7</v>
      </c>
      <c r="D42" s="25"/>
      <c r="E42" s="25"/>
      <c r="F42" s="25"/>
      <c r="G42" s="25">
        <f t="shared" si="6"/>
        <v>125</v>
      </c>
      <c r="H42" s="50">
        <v>263</v>
      </c>
      <c r="I42" s="44">
        <f t="shared" si="5"/>
        <v>32875</v>
      </c>
      <c r="J42" s="25"/>
      <c r="K42" s="25"/>
      <c r="L42" s="51"/>
      <c r="M42" s="25"/>
      <c r="N42" s="19" t="s">
        <v>28</v>
      </c>
      <c r="O42" s="19">
        <v>57</v>
      </c>
      <c r="P42" s="48" t="s">
        <v>24</v>
      </c>
      <c r="Q42" s="48" t="s">
        <v>24</v>
      </c>
      <c r="R42" s="48" t="s">
        <v>28</v>
      </c>
      <c r="S42" s="48" t="s">
        <v>24</v>
      </c>
      <c r="T42" s="48" t="s">
        <v>24</v>
      </c>
      <c r="U42" s="48" t="s">
        <v>28</v>
      </c>
      <c r="V42" s="48" t="s">
        <v>24</v>
      </c>
      <c r="W42" s="48" t="s">
        <v>24</v>
      </c>
      <c r="X42" s="48"/>
    </row>
    <row r="43" spans="1:24">
      <c r="A43" s="17">
        <v>29</v>
      </c>
      <c r="B43" s="48" t="s">
        <v>73</v>
      </c>
      <c r="C43" s="25">
        <v>7</v>
      </c>
      <c r="D43" s="25"/>
      <c r="E43" s="25"/>
      <c r="F43" s="25"/>
      <c r="G43" s="25">
        <f t="shared" si="6"/>
        <v>125</v>
      </c>
      <c r="H43" s="50">
        <v>256</v>
      </c>
      <c r="I43" s="44">
        <f t="shared" si="5"/>
        <v>32000</v>
      </c>
      <c r="J43" s="25"/>
      <c r="K43" s="25"/>
      <c r="L43" s="51"/>
      <c r="M43" s="25"/>
      <c r="N43" s="19" t="s">
        <v>28</v>
      </c>
      <c r="O43" s="19">
        <v>57</v>
      </c>
      <c r="P43" s="48" t="s">
        <v>24</v>
      </c>
      <c r="Q43" s="48" t="s">
        <v>24</v>
      </c>
      <c r="R43" s="48" t="s">
        <v>24</v>
      </c>
      <c r="S43" s="48" t="s">
        <v>24</v>
      </c>
      <c r="T43" s="48" t="s">
        <v>24</v>
      </c>
      <c r="U43" s="48" t="s">
        <v>24</v>
      </c>
      <c r="V43" s="48" t="s">
        <v>24</v>
      </c>
      <c r="W43" s="48" t="s">
        <v>28</v>
      </c>
      <c r="X43" s="48"/>
    </row>
    <row r="44" spans="1:24">
      <c r="A44" s="17">
        <v>30</v>
      </c>
      <c r="B44" s="48" t="s">
        <v>74</v>
      </c>
      <c r="C44" s="25">
        <v>8</v>
      </c>
      <c r="D44" s="25"/>
      <c r="E44" s="25"/>
      <c r="F44" s="25"/>
      <c r="G44" s="25">
        <f t="shared" si="6"/>
        <v>125</v>
      </c>
      <c r="H44" s="50">
        <v>318</v>
      </c>
      <c r="I44" s="44">
        <f t="shared" si="5"/>
        <v>39750</v>
      </c>
      <c r="J44" s="25"/>
      <c r="K44" s="25"/>
      <c r="L44" s="51"/>
      <c r="M44" s="25"/>
      <c r="N44" s="19" t="s">
        <v>28</v>
      </c>
      <c r="O44" s="19">
        <v>57</v>
      </c>
      <c r="P44" s="48" t="s">
        <v>24</v>
      </c>
      <c r="Q44" s="48" t="s">
        <v>24</v>
      </c>
      <c r="R44" s="48" t="s">
        <v>24</v>
      </c>
      <c r="S44" s="48" t="s">
        <v>24</v>
      </c>
      <c r="T44" s="48" t="s">
        <v>24</v>
      </c>
      <c r="U44" s="48" t="s">
        <v>24</v>
      </c>
      <c r="V44" s="48" t="s">
        <v>24</v>
      </c>
      <c r="W44" s="48" t="s">
        <v>28</v>
      </c>
      <c r="X44" s="48"/>
    </row>
    <row r="45" spans="1:24">
      <c r="A45" s="17">
        <v>31</v>
      </c>
      <c r="B45" s="48" t="s">
        <v>75</v>
      </c>
      <c r="C45" s="25">
        <v>6</v>
      </c>
      <c r="D45" s="25"/>
      <c r="E45" s="25"/>
      <c r="F45" s="25"/>
      <c r="G45" s="25">
        <f t="shared" si="6"/>
        <v>125</v>
      </c>
      <c r="H45" s="49"/>
      <c r="I45" s="44">
        <f t="shared" si="5"/>
        <v>0</v>
      </c>
      <c r="J45" s="25"/>
      <c r="K45" s="25"/>
      <c r="L45" s="51"/>
      <c r="M45" s="25"/>
      <c r="N45" s="19" t="s">
        <v>28</v>
      </c>
      <c r="O45" s="19">
        <v>57</v>
      </c>
      <c r="P45" s="48" t="s">
        <v>24</v>
      </c>
      <c r="Q45" s="48" t="s">
        <v>28</v>
      </c>
      <c r="R45" s="48" t="s">
        <v>28</v>
      </c>
      <c r="S45" s="48" t="s">
        <v>24</v>
      </c>
      <c r="T45" s="48" t="s">
        <v>24</v>
      </c>
      <c r="U45" s="48" t="s">
        <v>28</v>
      </c>
      <c r="V45" s="48" t="s">
        <v>24</v>
      </c>
      <c r="W45" s="48" t="s">
        <v>24</v>
      </c>
      <c r="X45" s="48"/>
    </row>
    <row r="46" spans="1:24">
      <c r="A46" s="17">
        <v>32</v>
      </c>
      <c r="B46" s="48" t="s">
        <v>82</v>
      </c>
      <c r="C46" s="25"/>
      <c r="D46" s="25"/>
      <c r="E46" s="25"/>
      <c r="F46" s="25"/>
      <c r="G46" s="25">
        <f t="shared" si="6"/>
        <v>125</v>
      </c>
      <c r="H46" s="49">
        <v>21</v>
      </c>
      <c r="I46" s="44">
        <f t="shared" si="5"/>
        <v>2625</v>
      </c>
      <c r="J46" s="25"/>
      <c r="K46" s="25"/>
      <c r="L46" s="51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48"/>
      <c r="X46" s="48"/>
    </row>
    <row r="47" spans="1:24">
      <c r="B47" s="59" t="s">
        <v>81</v>
      </c>
      <c r="C47" s="60"/>
      <c r="D47" s="60"/>
      <c r="E47" s="60"/>
      <c r="F47" s="61"/>
      <c r="G47" s="56">
        <v>116</v>
      </c>
      <c r="H47" s="57">
        <v>110</v>
      </c>
      <c r="I47" s="44">
        <f t="shared" si="5"/>
        <v>12760</v>
      </c>
    </row>
    <row r="48" spans="1:24">
      <c r="B48" s="66" t="s">
        <v>76</v>
      </c>
      <c r="C48" s="67"/>
      <c r="D48" s="67"/>
      <c r="E48" s="67"/>
      <c r="F48" s="68"/>
      <c r="G48" s="52"/>
      <c r="H48" s="53"/>
      <c r="I48" s="54">
        <v>2900</v>
      </c>
    </row>
    <row r="49" spans="2:9">
      <c r="B49" s="66" t="s">
        <v>78</v>
      </c>
      <c r="C49" s="67"/>
      <c r="D49" s="67"/>
      <c r="E49" s="67"/>
      <c r="F49" s="68"/>
      <c r="G49" s="52"/>
      <c r="H49" s="53"/>
      <c r="I49" s="54">
        <v>5900</v>
      </c>
    </row>
    <row r="50" spans="2:9">
      <c r="B50" s="69" t="s">
        <v>79</v>
      </c>
      <c r="C50" s="70"/>
      <c r="D50" s="70"/>
      <c r="E50" s="70"/>
      <c r="F50" s="71"/>
      <c r="G50" s="52"/>
      <c r="H50" s="53"/>
      <c r="I50" s="54">
        <v>11900</v>
      </c>
    </row>
    <row r="51" spans="2:9">
      <c r="B51" s="58" t="s">
        <v>80</v>
      </c>
      <c r="C51" s="58"/>
      <c r="D51" s="58"/>
      <c r="E51" s="58"/>
      <c r="F51" s="58"/>
      <c r="G51" s="55" t="s">
        <v>77</v>
      </c>
      <c r="H51" s="53"/>
      <c r="I51" s="54">
        <v>5900</v>
      </c>
    </row>
  </sheetData>
  <mergeCells count="12">
    <mergeCell ref="B1:X1"/>
    <mergeCell ref="H2:J2"/>
    <mergeCell ref="K2:M2"/>
    <mergeCell ref="D26:E26"/>
    <mergeCell ref="B30:X30"/>
    <mergeCell ref="B51:F51"/>
    <mergeCell ref="B47:F47"/>
    <mergeCell ref="H31:J31"/>
    <mergeCell ref="K31:M31"/>
    <mergeCell ref="B48:F48"/>
    <mergeCell ref="B49:F49"/>
    <mergeCell ref="B50:F50"/>
  </mergeCell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pc612204299025</dc:creator>
  <cp:lastModifiedBy>ИП</cp:lastModifiedBy>
  <dcterms:created xsi:type="dcterms:W3CDTF">2019-05-12T18:06:00Z</dcterms:created>
  <dcterms:modified xsi:type="dcterms:W3CDTF">2022-03-16T11:50:43Z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1049-11.2.0.11029</vt:lpwstr>
  </property>
  <property fmtid="{D5CDD505-2E9C-101B-9397-08002B2CF9AE}" pid="3" name="ICV">
    <vt:lpwstr>AE87F2472E924AB38943F610960B64FE</vt:lpwstr>
  </property>
</Properties>
</file>