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Dropbox\ИП\Обучение\!УЦ Лидер\"/>
    </mc:Choice>
  </mc:AlternateContent>
  <xr:revisionPtr revIDLastSave="0" documentId="13_ncr:1_{9F13A6CF-EE6E-45B8-A097-929FF41B1673}" xr6:coauthVersionLast="47" xr6:coauthVersionMax="47" xr10:uidLastSave="{00000000-0000-0000-0000-000000000000}"/>
  <bookViews>
    <workbookView xWindow="-110" yWindow="-110" windowWidth="30940" windowHeight="18700" xr2:uid="{F2FDCC29-B3FB-44D3-8219-F872E0065ACA}"/>
  </bookViews>
  <sheets>
    <sheet name="Лист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0" i="1" l="1"/>
  <c r="K39" i="1"/>
  <c r="J39" i="1"/>
  <c r="J40" i="1" s="1"/>
  <c r="B39" i="1"/>
  <c r="I39" i="1"/>
  <c r="I40" i="1" s="1"/>
  <c r="H39" i="1"/>
  <c r="H40" i="1" s="1"/>
  <c r="G39" i="1"/>
  <c r="G40" i="1" s="1"/>
  <c r="F39" i="1"/>
  <c r="F40" i="1" s="1"/>
  <c r="L39" i="1"/>
  <c r="L40" i="1" s="1"/>
  <c r="A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Marat Dobrinin</author>
  </authors>
  <commentList>
    <comment ref="F6" authorId="0" shapeId="0" xr:uid="{DEC146A6-9CEB-40A5-8F88-8EC7FCA360AE}">
      <text>
        <r>
          <rPr>
            <b/>
            <sz val="9"/>
            <color indexed="81"/>
            <rFont val="Tahoma"/>
            <family val="2"/>
            <charset val="204"/>
          </rPr>
          <t>Кому следует проходить обучение оказанию первой помощи пострадавшим</t>
        </r>
        <r>
          <rPr>
            <sz val="9"/>
            <color indexed="81"/>
            <rFont val="Tahoma"/>
            <charset val="1"/>
          </rPr>
          <t xml:space="preserve">
Работники, назначенные ответственными за проведение инструктажей по охране труда, если в них включены вопросы оказания первой помощи;
Работники, назначенные членами комиссий по проверке знаний требований охраны труда, если в них включены вопросы оказания первой помощи;
Работники рабочих профессий (перечень рабочих профессий, должностей служащих представлен в приказе Минпросвещения РФ от 14.07.2023 №534);
Работники, которые обязаны оказывать первую помощь, согласно отраслевому законодательству (например, педагоги, в соответствии со статьей 41 закона об образовании);
Работники, которые в рамках своей профессиональной деятельности, управляют автотранспортным средством;
Работники, профессиональным стандартом которых предусмотрена необходимость обладания навыками оказания первой помощи (например, социальные работники, или работники сферы культуры).
Обучение первой помощи осуществляется с периодичностью не реже 1 раза в 3 года.
</t>
        </r>
      </text>
    </comment>
    <comment ref="G6" authorId="0" shapeId="0" xr:uid="{7D281DEA-C5F1-45F8-A11A-B41D4D598DB6}">
      <text>
        <r>
          <rPr>
            <b/>
            <sz val="9"/>
            <color indexed="81"/>
            <rFont val="Tahoma"/>
            <family val="2"/>
            <charset val="204"/>
          </rPr>
          <t xml:space="preserve">Кто должен проходить обучение по использованию (применению) средств индивидуальной защиты (СИЗ)
</t>
        </r>
        <r>
          <rPr>
            <sz val="9"/>
            <color indexed="81"/>
            <rFont val="Tahoma"/>
            <family val="2"/>
            <charset val="204"/>
          </rPr>
          <t xml:space="preserve">Обучаться по данной программе должны только те работники, которым при осуществлении профессиональной деятельности, приходится использовать СИЗ, применение которых требует навыков.
Перечень таких СИЗ утверждает работодатель приказом. В данный перечень следует включать СИЗ, применение которых работниками, не обладающими навыками, может принести вред.
В настоящее время установленного перечня СИЗ, требующих навыков, нет. В ранее действовавших правилах обеспечения работников СИЗ (приказ Министерства здравоохранения и социального развития РФ от 1 июня 2009 г. N 290н), к таким СИЗ относили респираторы, противогазы, само спасатели, предохранительные пояса, накомарники, каски и др.
ТР ТС 019/2011 Технический регламент Таможенного союза «О безопасности средств индивидуальной защиты» устанавливает классы риска СИЗ. Мы рекомендуем проводить обучение использованию СИЗ, если работник применяет СИЗ, относящиеся ко 2 классу риска (см. приложение №4 техрегламента).
Обучение применению СИЗ осуществляется с периодичностью не реже 1 раза в 3 года.
</t>
        </r>
      </text>
    </comment>
    <comment ref="H6" authorId="0" shapeId="0" xr:uid="{4906A1C4-4720-4E73-8B71-C617746427C3}">
      <text>
        <r>
          <rPr>
            <b/>
            <sz val="9"/>
            <color indexed="81"/>
            <rFont val="Tahoma"/>
            <family val="2"/>
            <charset val="204"/>
          </rPr>
          <t>Кто должен обучаться по общим вопросам охраны труда и функционирования системы управления охраной труда (Программа «А»)</t>
        </r>
        <r>
          <rPr>
            <sz val="9"/>
            <color indexed="81"/>
            <rFont val="Tahoma"/>
            <family val="2"/>
            <charset val="204"/>
          </rPr>
          <t xml:space="preserve">
Категории работников, подлежащих обучению по Программе «А» представлены в статье 53 постановления Правительства РФ от 24.12.2021 №2464.
Должны обучаться:
Работодатель (руководитель организации);
Заместители руководителя организации, которые уполномочены на контроль за соблюдением охраны труда;
Руководители филиалов и их заместители, ответственные за охрану труда.
Если речь идет о руководителях, их замах и специалистах по охране труда федеральных органов исполнительной власти, органов исполнительной власти субъектов Российской Федерации и органов местного самоуправления, членов комиссий обучающих охране труда организаций, руководителей подразделений по охране труда и специалистов в области охраны труда иных организаций, то их обучение может быть организовано только в учебном центре, аккредитованном Минтрудом с прохождением тестирования в ЕИСОТ Минтруда (ст.78 постановления Правительства РФ от 24.12.2021 №2464).
Обучение Программе «А» осуществляется с периодичностью не реже 1 раза в 3 года.
</t>
        </r>
      </text>
    </comment>
    <comment ref="I6" authorId="0" shapeId="0" xr:uid="{E64BDAD7-449B-48A3-BC98-D3C015E8AB10}">
      <text>
        <r>
          <rPr>
            <b/>
            <sz val="9"/>
            <color indexed="81"/>
            <rFont val="Tahoma"/>
            <family val="2"/>
            <charset val="204"/>
          </rPr>
          <t>Кому следует обучаться безопасным методам и приемам выполнения работ при воздействии вредных и (или) опасных производственных факторов, источников опасности, идентифицированных в рамках специальной оценки условий труда и оценки профессиональных рисков (Программа «Б»)</t>
        </r>
        <r>
          <rPr>
            <sz val="9"/>
            <color indexed="81"/>
            <rFont val="Tahoma"/>
            <family val="2"/>
            <charset val="204"/>
          </rPr>
          <t xml:space="preserve">
Согласно статье 53 постановления Правительства РФ от 24.12.2021 №2464, обучению по Программе «Б» подлежат:
Руководители структурных подразделений организаций и филиалов, а также их заместители;
Специалисты организаций (работники, занятые на работах, требующих высшего или среднего профессионального образования: инженеры, врачи, преподаватели, экономисты, бухгалтеры, геологи, инспекторы, корректоры, математики, техники, медицинские сестры, механики, нормировщики, программисты, психологи, редакторы, ревизоры, энергетики, юрисконсульты и т п.);
Работники рабочих профессий (перечень рабочих профессий, должностей служащих представлен в приложении к приказу Минобра России от 02.07.2013 №513);
Работники, назначенные членами комиссий по проверке знаний требований охраны труда;
Члены комитетов (комиссий) по охране труда, уполномоченные (доверенные) лица по охране труда профсоюзов.
При этом категория работников из пункта 2 (специалисты) может не обучаться по программе «Б», если для этого выполнены два условия:
В своей трудовой деятельности они эксплуатируют только персональные электронно-вычислительные машины (персональные компьютеры), аппараты копировально-множительной техники настольного типа, единичные стационарные копировально-множительные аппараты, используемые периодически для нужд самой организации, иную офисную организационную технику, а также бытовую технику, не использующуюся в технологическом процессе производства, и при этом другие источники опасности отсутствуют.
По результатам специальной оценки условий труда (СОУТ), условия их труда признаны оптимальными (1 класс) или допустимыми (2 класс), согласно классификации статьи 14 Федерального закона от 28.12.2013 № 426-ФЗ «О специальной оценке условий труда».
Аналогично Программе «А», если речь идет о руководителях, их замах и специалистах по охране труда федеральных органов исполнительной власти, органов исполнительной власти субъектов Российской Федерации и органов местного самоуправления, членов комиссий обучающих охране труда организаций, руководителей подразделений по охране труда и специалистов в области охраны труда иных организаций, то их обучение может быть организовано только в учебном центре, аккредитованном Минтрудом с прохождением тестирования в ЕИСОТ Минтруда (ст.78 постановления Правительства РФ от 24.12.2021 №2464).
Обучение Программе «Б» осуществляется с периодичностью не реже 1 раза в 3 года.
</t>
        </r>
      </text>
    </comment>
    <comment ref="J6" authorId="0" shapeId="0" xr:uid="{10A09AFC-2C17-4815-9EE3-6DE8D89ECB03}">
      <text>
        <r>
          <rPr>
            <b/>
            <sz val="9"/>
            <color indexed="81"/>
            <rFont val="Tahoma"/>
            <family val="2"/>
            <charset val="204"/>
          </rPr>
          <t>Кто обучается безопасным методам и приемам выполнения работ повышенной опасности, к которым предъявляются дополнительные требования в соответствии с нормативными правовыми актами, содержащими государственные нормативные требования охраны труда (Программа «В»)</t>
        </r>
        <r>
          <rPr>
            <sz val="9"/>
            <color indexed="81"/>
            <rFont val="Tahoma"/>
            <family val="2"/>
            <charset val="204"/>
          </rPr>
          <t xml:space="preserve">
Обучение по Программе «В» проходят работники, выполняющие работы повышенной опасности, а также работники, назначенные ответственными за организацию, выполнение и контроль работ повышенной опасности, в т.ч. выдачу нарядов-допусков.
Перечень работ повышенной опасности устанавливается работодателем с учетом специфики его деятельности. Примерный перечень работ повышенной опасности определен приложением №2 к приказу Минтруда России от 29.10.2021 N 776н «Об утверждении Примерного положения о системе управления охраной труда». Перечни работ повышенной опасности также устанавливаются Федеральными нормами по промышленной безопасности соответствующих отраслей (например, нефтяная, химическая, металлургическая, горнорудная промышленность и др.).
Аналогично Программам «А» и «Б», если речь идет о руководителях, их замах и специалистах по охране труда федеральных органов исполнительной власти, органов исполнительной власти субъектов Российской Федерации и органов местного самоуправления, членов комиссий обучающих охране труда организаций, руководителей подразделений по охране труда и специалистов в области охраны труда иных организаций, то их обучение может быть организовано только в учебном центре, аккредитованном Минтрудом с прохождением тестирования в ЕИСОТ Минтруда (ст.78 постановления Правительства РФ от 24.12.2021 №2464).
Обучение Программе «В» осуществляется ежегодно, если иное не установлено соответствующими правилами по охране труда (например обучение работам на высоте или работам в ограниченных и замкнутых пространствах осуществляется с периодичностью от 1 раза в 3 года, до 1 раза в 5 лет, в зависимости от группы работника).
</t>
        </r>
      </text>
    </comment>
    <comment ref="K6" authorId="0" shapeId="0" xr:uid="{F5FA81FD-2324-4030-BCDF-6A443959E33D}">
      <text>
        <r>
          <rPr>
            <sz val="9"/>
            <color indexed="81"/>
            <rFont val="Tahoma"/>
            <family val="2"/>
            <charset val="204"/>
          </rPr>
          <t xml:space="preserve">Руководители организаций, индивидуальные предприниматели, лица, назначенные руководителем организации, индивидуальным предпринимателем ответственными за обеспечение пожарной безопасности, в том числе в обособленных структурных подразделениях организации
Руководители эксплуатирующих и управляющих организаций, осуществляющие хозяйственную деятельность, связанную с обеспечением пожарной безопасности на объектах защиты, лица, назначенные ими ответственными за обеспечение пожарной безопасности
Лица, на которых возложена трудовая функция по проведению противопожарного инструктажа
Специалист по противопожарной профилактике
</t>
        </r>
      </text>
    </comment>
    <comment ref="L6" authorId="0" shapeId="0" xr:uid="{586C2ED9-BECF-4587-9561-D22CD1AC5AC5}">
      <text>
        <r>
          <rPr>
            <b/>
            <sz val="9"/>
            <color indexed="81"/>
            <rFont val="Tahoma"/>
            <family val="2"/>
            <charset val="204"/>
          </rPr>
          <t>Работники, допускаемые к непосредственному выполнению работ на высоте, выполняемых с оформлением наряда-допуска, делятся на следующие группы по безопасности работ на высоте:</t>
        </r>
        <r>
          <rPr>
            <sz val="9"/>
            <color indexed="81"/>
            <rFont val="Tahoma"/>
            <family val="2"/>
            <charset val="204"/>
          </rPr>
          <t xml:space="preserve">
1 группа - работники, допускаемые к работам в составе бригады или под непосредственным контролем работника, назначенного приказом работодателя;
2 группа - бригадиры, мастера, руководители стажировки, а также работники, назначаемые по наряду-допуску ответственными исполнителями (производителями) работ на высоте и работники, допускаемые к работам в составе бригады из числа высококвалифицированных рабочих и специалистов;
К работникам 3 группы по безопасности работ на высоте относятся:
а) работники, назначаемые работодателем ответственными за организацию и безопасное проведение работ на высоте, в том числе выполняемых с оформлением наряда-допуска;
б) ответственные за составление плана мероприятий по эвакуации и спасению работников при возникновении аварийной ситуации и при проведении спасательных работ;
в) работники, проводящие обслуживание и периодический осмотр средств индивидуальной защиты;
г) работники, выдающие наряды-допуски;
д) ответственные руководители работ на высоте, выполняемых с оформлением наряда-допуска;
е) должностные лица, в полномочия которых входит утверждение плана производства работ на высоте и/или технологических карт на производство работ на высоте;
ж) специалисты, проводящие обучение работам на высоте,
з) члены экзаменационных комиссий работодателей и организаций, проводящих обучение безопасным методам и приемам выполнения работ на высоте.
Работники, относящиеся к 3 группе по безопасности работ на высоте, также могут быть допущены к непосредственному выполнению работ, при условии подтверждения квалификации и получения удостоверений на соответствующую группу.
</t>
        </r>
      </text>
    </comment>
  </commentList>
</comments>
</file>

<file path=xl/sharedStrings.xml><?xml version="1.0" encoding="utf-8"?>
<sst xmlns="http://schemas.openxmlformats.org/spreadsheetml/2006/main" count="89" uniqueCount="26">
  <si>
    <t>Должность</t>
  </si>
  <si>
    <t>ФИО</t>
  </si>
  <si>
    <t>Программы обучения</t>
  </si>
  <si>
    <t>СИЗ</t>
  </si>
  <si>
    <t>А</t>
  </si>
  <si>
    <t>Б</t>
  </si>
  <si>
    <t>ЗАЯВКА</t>
  </si>
  <si>
    <t>№</t>
  </si>
  <si>
    <t>+</t>
  </si>
  <si>
    <t>Итог</t>
  </si>
  <si>
    <t>Первая 
помощь</t>
  </si>
  <si>
    <t>Пожарная 
безопасность</t>
  </si>
  <si>
    <t>на проведение обучения следующих сотрудников:</t>
  </si>
  <si>
    <t>Иванов Иван Иванович</t>
  </si>
  <si>
    <t>Директор</t>
  </si>
  <si>
    <t>Бухгелтер</t>
  </si>
  <si>
    <t>Фирменный бланк (реквизиты)</t>
  </si>
  <si>
    <t>Дата рождения</t>
  </si>
  <si>
    <t>СНИЛС</t>
  </si>
  <si>
    <t>000-000-000 00</t>
  </si>
  <si>
    <t>В</t>
  </si>
  <si>
    <t>Кладовщик</t>
  </si>
  <si>
    <t>Оператор</t>
  </si>
  <si>
    <t>Слесарь</t>
  </si>
  <si>
    <t>Монтажник</t>
  </si>
  <si>
    <t>Работы на высоте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</si>
</sst>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8"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Calibri"/>
      <family val="2"/>
      <charset val="204"/>
      <scheme val="minor"/>
    </font>
    <font>
      <b/>
      <sz val="11"/>
      <color theme="1"/>
      <name val="Calibri"/>
      <family val="2"/>
      <charset val="204"/>
    </font>
    <font>
      <sz val="9"/>
      <color indexed="81"/>
      <name val="Tahoma"/>
      <charset val="1"/>
    </font>
    <font>
      <b/>
      <sz val="9"/>
      <color indexed="81"/>
      <name val="Tahoma"/>
      <family val="2"/>
      <charset val="204"/>
    </font>
    <font>
      <sz val="9"/>
      <color indexed="81"/>
      <name val="Tahoma"/>
      <family val="2"/>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0" fontId="2" fillId="0" borderId="0" xfId="0" applyFont="1" applyAlignment="1">
      <alignment horizontal="center" vertical="center"/>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xf>
    <xf numFmtId="0" fontId="0" fillId="0" borderId="1" xfId="0" applyBorder="1"/>
    <xf numFmtId="14" fontId="0" fillId="0" borderId="1" xfId="0" applyNumberFormat="1" applyBorder="1"/>
    <xf numFmtId="0" fontId="0" fillId="0" borderId="1" xfId="0" applyBorder="1" applyAlignment="1">
      <alignment horizontal="center"/>
    </xf>
    <xf numFmtId="164" fontId="3" fillId="0" borderId="1" xfId="0" applyNumberFormat="1" applyFont="1" applyBorder="1"/>
  </cellXfs>
  <cellStyles count="1">
    <cellStyle name="Обычный" xfId="0" builtinId="0"/>
  </cellStyles>
  <dxfs count="26">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135173-BCD3-4DF9-832D-E9A944896ED4}" name="Таблица2" displayName="Таблица2" ref="A6:L39" totalsRowCount="1" headerRowDxfId="25" totalsRowDxfId="24">
  <autoFilter ref="A6:L38" xr:uid="{98135173-BCD3-4DF9-832D-E9A944896ED4}"/>
  <tableColumns count="12">
    <tableColumn id="1" xr3:uid="{9D66EDC8-2022-4D99-AF03-E4366B8C473C}" name="№" totalsRowLabel="Итог" dataDxfId="23" totalsRowDxfId="11"/>
    <tableColumn id="2" xr3:uid="{18BAF8C2-A832-4DCA-80C2-530188066379}" name="ФИО" totalsRowFunction="count" dataDxfId="22" totalsRowDxfId="10"/>
    <tableColumn id="3" xr3:uid="{E7FA0540-CFCA-453B-94BA-3E71AF497EE4}" name="Должность" dataDxfId="21" totalsRowDxfId="9"/>
    <tableColumn id="10" xr3:uid="{1CBC8B0D-68DE-4E46-AC05-CCE995E5F6B8}" name="Дата рождения" dataDxfId="20" totalsRowDxfId="8"/>
    <tableColumn id="4" xr3:uid="{671F9769-B28E-43DE-BB04-1686443D8CB7}" name="СНИЛС" dataDxfId="19" totalsRowDxfId="7"/>
    <tableColumn id="5" xr3:uid="{24A74864-4BC8-4865-B092-FCBF58F6DFE4}" name="Первая _x000a_помощь" totalsRowFunction="count" dataDxfId="18" totalsRowDxfId="6"/>
    <tableColumn id="6" xr3:uid="{C57C52D0-6691-418C-847D-8673856A5518}" name="СИЗ" totalsRowFunction="count" dataDxfId="17" totalsRowDxfId="5"/>
    <tableColumn id="7" xr3:uid="{CB00F66A-1902-410C-952C-323A885A68FB}" name="А" totalsRowFunction="count" dataDxfId="16" totalsRowDxfId="4"/>
    <tableColumn id="8" xr3:uid="{F04B8932-40F0-4DB3-A998-B88A1D4C496E}" name="Б" totalsRowFunction="count" dataDxfId="15" totalsRowDxfId="3"/>
    <tableColumn id="11" xr3:uid="{90945373-037E-496D-9C9C-00719FE58C28}" name="В" totalsRowFunction="count" dataDxfId="14" totalsRowDxfId="2"/>
    <tableColumn id="12" xr3:uid="{F4B9D9CA-C2D6-486D-8017-B68B723F3669}" name="Пожарная _x000a_безопасность" totalsRowFunction="count" dataDxfId="12" totalsRowDxfId="1"/>
    <tableColumn id="9" xr3:uid="{39F7A34D-C459-47C3-90BA-53AC346F01A3}" name="Работы на высоте" totalsRowFunction="count" dataDxfId="13" totalsRowDxfId="0"/>
  </tableColumns>
  <tableStyleInfo name="TableStyleLight18" showFirstColumn="0" showLastColumn="0" showRowStripes="0"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3E79-75BF-4197-B1FF-42D6F75B03E9}">
  <sheetPr>
    <pageSetUpPr fitToPage="1"/>
  </sheetPr>
  <dimension ref="A1:L40"/>
  <sheetViews>
    <sheetView tabSelected="1" zoomScaleNormal="100" workbookViewId="0">
      <selection activeCell="P16" sqref="P16"/>
    </sheetView>
  </sheetViews>
  <sheetFormatPr defaultRowHeight="14.5" x14ac:dyDescent="0.35"/>
  <cols>
    <col min="1" max="1" width="11" customWidth="1"/>
    <col min="2" max="2" width="30.1796875" customWidth="1"/>
    <col min="3" max="3" width="15.90625" customWidth="1"/>
    <col min="4" max="4" width="12.81640625" customWidth="1"/>
    <col min="5" max="5" width="15.453125" style="2" customWidth="1"/>
    <col min="6" max="6" width="12.36328125" bestFit="1" customWidth="1"/>
    <col min="7" max="10" width="11" customWidth="1"/>
    <col min="11" max="11" width="14.54296875" customWidth="1"/>
    <col min="12" max="12" width="14.81640625" bestFit="1" customWidth="1"/>
  </cols>
  <sheetData>
    <row r="1" spans="1:12" ht="58" customHeight="1" x14ac:dyDescent="0.35">
      <c r="A1" s="6" t="s">
        <v>16</v>
      </c>
      <c r="B1" s="7"/>
      <c r="C1" s="7"/>
      <c r="D1" s="7"/>
      <c r="E1" s="7"/>
      <c r="F1" s="7"/>
      <c r="G1" s="7"/>
      <c r="H1" s="7"/>
      <c r="I1" s="7"/>
      <c r="J1" s="7"/>
      <c r="K1" s="7"/>
      <c r="L1" s="7"/>
    </row>
    <row r="2" spans="1:12" ht="18" x14ac:dyDescent="0.35">
      <c r="A2" s="5" t="s">
        <v>6</v>
      </c>
      <c r="B2" s="5"/>
      <c r="C2" s="5"/>
      <c r="D2" s="5"/>
      <c r="E2" s="5"/>
      <c r="F2" s="5"/>
      <c r="G2" s="5"/>
      <c r="H2" s="5"/>
      <c r="I2" s="5"/>
      <c r="J2" s="5"/>
      <c r="K2" s="5"/>
      <c r="L2" s="5"/>
    </row>
    <row r="3" spans="1:12" ht="18" x14ac:dyDescent="0.35">
      <c r="A3" s="5" t="s">
        <v>12</v>
      </c>
      <c r="B3" s="5"/>
      <c r="C3" s="5"/>
      <c r="D3" s="5"/>
      <c r="E3" s="5"/>
      <c r="F3" s="5"/>
      <c r="G3" s="5"/>
      <c r="H3" s="5"/>
      <c r="I3" s="5"/>
      <c r="J3" s="5"/>
      <c r="K3" s="5"/>
      <c r="L3" s="5"/>
    </row>
    <row r="4" spans="1:12" ht="17.5" x14ac:dyDescent="0.35">
      <c r="A4" s="1"/>
      <c r="B4" s="1"/>
      <c r="C4" s="1"/>
      <c r="D4" s="1"/>
      <c r="E4" s="1"/>
      <c r="F4" s="1"/>
      <c r="G4" s="1"/>
      <c r="H4" s="1"/>
      <c r="I4" s="1"/>
      <c r="J4" s="1"/>
      <c r="K4" s="1"/>
      <c r="L4" s="1"/>
    </row>
    <row r="5" spans="1:12" ht="17.5" x14ac:dyDescent="0.35">
      <c r="A5" s="1"/>
      <c r="B5" s="1"/>
      <c r="C5" s="1"/>
      <c r="D5" s="1"/>
      <c r="E5" s="1"/>
      <c r="F5" s="8" t="s">
        <v>2</v>
      </c>
      <c r="G5" s="8"/>
      <c r="H5" s="8"/>
      <c r="I5" s="8"/>
      <c r="J5" s="8"/>
      <c r="K5" s="8"/>
      <c r="L5" s="8"/>
    </row>
    <row r="6" spans="1:12" ht="30.5" customHeight="1" x14ac:dyDescent="0.35">
      <c r="A6" s="4" t="s">
        <v>7</v>
      </c>
      <c r="B6" s="4" t="s">
        <v>1</v>
      </c>
      <c r="C6" s="4" t="s">
        <v>0</v>
      </c>
      <c r="D6" s="3" t="s">
        <v>17</v>
      </c>
      <c r="E6" s="4" t="s">
        <v>18</v>
      </c>
      <c r="F6" s="3" t="s">
        <v>10</v>
      </c>
      <c r="G6" s="4" t="s">
        <v>3</v>
      </c>
      <c r="H6" s="4" t="s">
        <v>4</v>
      </c>
      <c r="I6" s="4" t="s">
        <v>5</v>
      </c>
      <c r="J6" s="4" t="s">
        <v>20</v>
      </c>
      <c r="K6" s="3" t="s">
        <v>11</v>
      </c>
      <c r="L6" s="3" t="s">
        <v>25</v>
      </c>
    </row>
    <row r="7" spans="1:12" x14ac:dyDescent="0.35">
      <c r="A7" s="9">
        <v>1</v>
      </c>
      <c r="B7" s="9" t="s">
        <v>13</v>
      </c>
      <c r="C7" s="9" t="s">
        <v>14</v>
      </c>
      <c r="D7" s="10">
        <v>24839</v>
      </c>
      <c r="E7" s="11" t="s">
        <v>19</v>
      </c>
      <c r="F7" s="11" t="s">
        <v>8</v>
      </c>
      <c r="G7" s="11" t="s">
        <v>8</v>
      </c>
      <c r="H7" s="11" t="s">
        <v>8</v>
      </c>
      <c r="I7" s="11" t="s">
        <v>8</v>
      </c>
      <c r="J7" s="11"/>
      <c r="K7" s="11" t="s">
        <v>8</v>
      </c>
      <c r="L7" s="11" t="s">
        <v>8</v>
      </c>
    </row>
    <row r="8" spans="1:12" x14ac:dyDescent="0.35">
      <c r="A8" s="9">
        <v>2</v>
      </c>
      <c r="B8" s="9" t="s">
        <v>13</v>
      </c>
      <c r="C8" s="9" t="s">
        <v>15</v>
      </c>
      <c r="D8" s="10">
        <v>27366</v>
      </c>
      <c r="E8" s="11" t="s">
        <v>19</v>
      </c>
      <c r="F8" s="11" t="s">
        <v>8</v>
      </c>
      <c r="G8" s="11"/>
      <c r="H8" s="11" t="s">
        <v>8</v>
      </c>
      <c r="I8" s="11"/>
      <c r="J8" s="11"/>
      <c r="K8" s="11"/>
      <c r="L8" s="11"/>
    </row>
    <row r="9" spans="1:12" x14ac:dyDescent="0.35">
      <c r="A9" s="9">
        <v>3</v>
      </c>
      <c r="B9" s="9" t="s">
        <v>13</v>
      </c>
      <c r="C9" s="9" t="s">
        <v>21</v>
      </c>
      <c r="D9" s="10">
        <v>27356</v>
      </c>
      <c r="E9" s="11" t="s">
        <v>19</v>
      </c>
      <c r="F9" s="11" t="s">
        <v>8</v>
      </c>
      <c r="G9" s="11" t="s">
        <v>8</v>
      </c>
      <c r="H9" s="11"/>
      <c r="I9" s="11" t="s">
        <v>8</v>
      </c>
      <c r="J9" s="11"/>
      <c r="K9" s="11" t="s">
        <v>8</v>
      </c>
      <c r="L9" s="11"/>
    </row>
    <row r="10" spans="1:12" x14ac:dyDescent="0.35">
      <c r="A10" s="9">
        <v>4</v>
      </c>
      <c r="B10" s="9" t="s">
        <v>13</v>
      </c>
      <c r="C10" s="9" t="s">
        <v>22</v>
      </c>
      <c r="D10" s="10">
        <v>32018</v>
      </c>
      <c r="E10" s="11" t="s">
        <v>19</v>
      </c>
      <c r="F10" s="11" t="s">
        <v>8</v>
      </c>
      <c r="G10" s="11" t="s">
        <v>8</v>
      </c>
      <c r="H10" s="11"/>
      <c r="I10" s="11" t="s">
        <v>8</v>
      </c>
      <c r="J10" s="11"/>
      <c r="K10" s="11"/>
      <c r="L10" s="11"/>
    </row>
    <row r="11" spans="1:12" x14ac:dyDescent="0.35">
      <c r="A11" s="9">
        <v>5</v>
      </c>
      <c r="B11" s="9" t="s">
        <v>13</v>
      </c>
      <c r="C11" s="9" t="s">
        <v>22</v>
      </c>
      <c r="D11" s="10">
        <v>28754</v>
      </c>
      <c r="E11" s="11" t="s">
        <v>19</v>
      </c>
      <c r="F11" s="11" t="s">
        <v>8</v>
      </c>
      <c r="G11" s="11" t="s">
        <v>8</v>
      </c>
      <c r="H11" s="11"/>
      <c r="I11" s="11" t="s">
        <v>8</v>
      </c>
      <c r="J11" s="11"/>
      <c r="K11" s="11"/>
      <c r="L11" s="11"/>
    </row>
    <row r="12" spans="1:12" x14ac:dyDescent="0.35">
      <c r="A12" s="9">
        <v>6</v>
      </c>
      <c r="B12" s="9" t="s">
        <v>13</v>
      </c>
      <c r="C12" s="9" t="s">
        <v>23</v>
      </c>
      <c r="D12" s="10">
        <v>29381</v>
      </c>
      <c r="E12" s="11" t="s">
        <v>19</v>
      </c>
      <c r="F12" s="11" t="s">
        <v>8</v>
      </c>
      <c r="G12" s="11" t="s">
        <v>8</v>
      </c>
      <c r="H12" s="11"/>
      <c r="I12" s="11" t="s">
        <v>8</v>
      </c>
      <c r="J12" s="11"/>
      <c r="K12" s="11"/>
      <c r="L12" s="11"/>
    </row>
    <row r="13" spans="1:12" x14ac:dyDescent="0.35">
      <c r="A13" s="9">
        <v>7</v>
      </c>
      <c r="B13" s="9" t="s">
        <v>13</v>
      </c>
      <c r="C13" s="9" t="s">
        <v>23</v>
      </c>
      <c r="D13" s="10">
        <v>31231</v>
      </c>
      <c r="E13" s="11" t="s">
        <v>19</v>
      </c>
      <c r="F13" s="11" t="s">
        <v>8</v>
      </c>
      <c r="G13" s="11" t="s">
        <v>8</v>
      </c>
      <c r="H13" s="11"/>
      <c r="I13" s="11" t="s">
        <v>8</v>
      </c>
      <c r="J13" s="11"/>
      <c r="K13" s="11"/>
      <c r="L13" s="11"/>
    </row>
    <row r="14" spans="1:12" x14ac:dyDescent="0.35">
      <c r="A14" s="9">
        <v>8</v>
      </c>
      <c r="B14" s="9" t="s">
        <v>13</v>
      </c>
      <c r="C14" s="9" t="s">
        <v>24</v>
      </c>
      <c r="D14" s="10">
        <v>29268</v>
      </c>
      <c r="E14" s="11" t="s">
        <v>19</v>
      </c>
      <c r="F14" s="11" t="s">
        <v>8</v>
      </c>
      <c r="G14" s="11" t="s">
        <v>8</v>
      </c>
      <c r="H14" s="11"/>
      <c r="I14" s="11" t="s">
        <v>8</v>
      </c>
      <c r="J14" s="11" t="s">
        <v>8</v>
      </c>
      <c r="K14" s="11" t="s">
        <v>8</v>
      </c>
      <c r="L14" s="11" t="s">
        <v>8</v>
      </c>
    </row>
    <row r="15" spans="1:12" x14ac:dyDescent="0.35">
      <c r="A15" s="9">
        <v>9</v>
      </c>
      <c r="B15" s="9" t="s">
        <v>13</v>
      </c>
      <c r="C15" s="9" t="s">
        <v>24</v>
      </c>
      <c r="D15" s="10">
        <v>30650</v>
      </c>
      <c r="E15" s="11" t="s">
        <v>19</v>
      </c>
      <c r="F15" s="11" t="s">
        <v>8</v>
      </c>
      <c r="G15" s="11" t="s">
        <v>8</v>
      </c>
      <c r="H15" s="11"/>
      <c r="I15" s="11" t="s">
        <v>8</v>
      </c>
      <c r="J15" s="11" t="s">
        <v>8</v>
      </c>
      <c r="K15" s="11" t="s">
        <v>8</v>
      </c>
      <c r="L15" s="11" t="s">
        <v>8</v>
      </c>
    </row>
    <row r="16" spans="1:12" x14ac:dyDescent="0.35">
      <c r="A16" s="9">
        <v>10</v>
      </c>
      <c r="B16" s="9" t="s">
        <v>13</v>
      </c>
      <c r="C16" s="9" t="s">
        <v>24</v>
      </c>
      <c r="D16" s="10">
        <v>26123</v>
      </c>
      <c r="E16" s="11" t="s">
        <v>19</v>
      </c>
      <c r="F16" s="11" t="s">
        <v>8</v>
      </c>
      <c r="G16" s="11" t="s">
        <v>8</v>
      </c>
      <c r="H16" s="11"/>
      <c r="I16" s="11" t="s">
        <v>8</v>
      </c>
      <c r="J16" s="11" t="s">
        <v>8</v>
      </c>
      <c r="K16" s="11" t="s">
        <v>8</v>
      </c>
      <c r="L16" s="11" t="s">
        <v>8</v>
      </c>
    </row>
    <row r="17" spans="1:12" x14ac:dyDescent="0.35">
      <c r="A17" s="9"/>
      <c r="B17" s="9"/>
      <c r="C17" s="10"/>
      <c r="D17" s="10"/>
      <c r="E17" s="11"/>
      <c r="F17" s="11"/>
      <c r="G17" s="11"/>
      <c r="H17" s="11"/>
      <c r="I17" s="11"/>
      <c r="J17" s="11"/>
      <c r="K17" s="11"/>
      <c r="L17" s="11"/>
    </row>
    <row r="18" spans="1:12" x14ac:dyDescent="0.35">
      <c r="A18" s="9"/>
      <c r="B18" s="9"/>
      <c r="C18" s="10"/>
      <c r="D18" s="10"/>
      <c r="E18" s="11"/>
      <c r="F18" s="11"/>
      <c r="G18" s="11"/>
      <c r="H18" s="11"/>
      <c r="I18" s="11"/>
      <c r="J18" s="11"/>
      <c r="K18" s="11"/>
      <c r="L18" s="11"/>
    </row>
    <row r="19" spans="1:12" x14ac:dyDescent="0.35">
      <c r="A19" s="9"/>
      <c r="B19" s="9"/>
      <c r="C19" s="10"/>
      <c r="D19" s="10"/>
      <c r="E19" s="11"/>
      <c r="F19" s="11"/>
      <c r="G19" s="11"/>
      <c r="H19" s="11"/>
      <c r="I19" s="11"/>
      <c r="J19" s="11"/>
      <c r="K19" s="11"/>
      <c r="L19" s="11"/>
    </row>
    <row r="20" spans="1:12" x14ac:dyDescent="0.35">
      <c r="A20" s="9"/>
      <c r="B20" s="9"/>
      <c r="C20" s="10"/>
      <c r="D20" s="10"/>
      <c r="E20" s="11"/>
      <c r="F20" s="11"/>
      <c r="G20" s="11"/>
      <c r="H20" s="11"/>
      <c r="I20" s="11"/>
      <c r="J20" s="11"/>
      <c r="K20" s="11"/>
      <c r="L20" s="11"/>
    </row>
    <row r="21" spans="1:12" x14ac:dyDescent="0.35">
      <c r="A21" s="9"/>
      <c r="B21" s="9"/>
      <c r="C21" s="10"/>
      <c r="D21" s="10"/>
      <c r="E21" s="11"/>
      <c r="F21" s="11"/>
      <c r="G21" s="11"/>
      <c r="H21" s="11"/>
      <c r="I21" s="11"/>
      <c r="J21" s="11"/>
      <c r="K21" s="11"/>
      <c r="L21" s="11"/>
    </row>
    <row r="22" spans="1:12" x14ac:dyDescent="0.35">
      <c r="A22" s="9"/>
      <c r="B22" s="9"/>
      <c r="C22" s="10"/>
      <c r="D22" s="10"/>
      <c r="E22" s="11"/>
      <c r="F22" s="11"/>
      <c r="G22" s="11"/>
      <c r="H22" s="11"/>
      <c r="I22" s="11"/>
      <c r="J22" s="11"/>
      <c r="K22" s="11"/>
      <c r="L22" s="11"/>
    </row>
    <row r="23" spans="1:12" x14ac:dyDescent="0.35">
      <c r="A23" s="9"/>
      <c r="B23" s="9"/>
      <c r="C23" s="10"/>
      <c r="D23" s="10"/>
      <c r="E23" s="11"/>
      <c r="F23" s="11"/>
      <c r="G23" s="11"/>
      <c r="H23" s="11"/>
      <c r="I23" s="11"/>
      <c r="J23" s="11"/>
      <c r="K23" s="11"/>
      <c r="L23" s="11"/>
    </row>
    <row r="24" spans="1:12" x14ac:dyDescent="0.35">
      <c r="A24" s="9"/>
      <c r="B24" s="9"/>
      <c r="C24" s="10"/>
      <c r="D24" s="10"/>
      <c r="E24" s="11"/>
      <c r="F24" s="11"/>
      <c r="G24" s="11"/>
      <c r="H24" s="11"/>
      <c r="I24" s="11"/>
      <c r="J24" s="11"/>
      <c r="K24" s="11"/>
      <c r="L24" s="11"/>
    </row>
    <row r="25" spans="1:12" x14ac:dyDescent="0.35">
      <c r="A25" s="9"/>
      <c r="B25" s="9"/>
      <c r="C25" s="10"/>
      <c r="D25" s="10"/>
      <c r="E25" s="11"/>
      <c r="F25" s="11"/>
      <c r="G25" s="11"/>
      <c r="H25" s="11"/>
      <c r="I25" s="11"/>
      <c r="J25" s="11"/>
      <c r="K25" s="11"/>
      <c r="L25" s="11"/>
    </row>
    <row r="26" spans="1:12" x14ac:dyDescent="0.35">
      <c r="A26" s="9"/>
      <c r="B26" s="9"/>
      <c r="C26" s="10"/>
      <c r="D26" s="10"/>
      <c r="E26" s="11"/>
      <c r="F26" s="11"/>
      <c r="G26" s="11"/>
      <c r="H26" s="11"/>
      <c r="I26" s="11"/>
      <c r="J26" s="11"/>
      <c r="K26" s="11"/>
      <c r="L26" s="11"/>
    </row>
    <row r="27" spans="1:12" x14ac:dyDescent="0.35">
      <c r="A27" s="9"/>
      <c r="B27" s="9"/>
      <c r="C27" s="10"/>
      <c r="D27" s="10"/>
      <c r="E27" s="11"/>
      <c r="F27" s="11"/>
      <c r="G27" s="11"/>
      <c r="H27" s="11"/>
      <c r="I27" s="11"/>
      <c r="J27" s="11"/>
      <c r="K27" s="11"/>
      <c r="L27" s="11"/>
    </row>
    <row r="28" spans="1:12" x14ac:dyDescent="0.35">
      <c r="A28" s="9"/>
      <c r="B28" s="9"/>
      <c r="C28" s="10"/>
      <c r="D28" s="10"/>
      <c r="E28" s="11"/>
      <c r="F28" s="11"/>
      <c r="G28" s="11"/>
      <c r="H28" s="11"/>
      <c r="I28" s="11"/>
      <c r="J28" s="11"/>
      <c r="K28" s="11"/>
      <c r="L28" s="11"/>
    </row>
    <row r="29" spans="1:12" x14ac:dyDescent="0.35">
      <c r="A29" s="9"/>
      <c r="B29" s="9"/>
      <c r="C29" s="10"/>
      <c r="D29" s="10"/>
      <c r="E29" s="11"/>
      <c r="F29" s="11"/>
      <c r="G29" s="11"/>
      <c r="H29" s="11"/>
      <c r="I29" s="11"/>
      <c r="J29" s="11"/>
      <c r="K29" s="11"/>
      <c r="L29" s="11"/>
    </row>
    <row r="30" spans="1:12" x14ac:dyDescent="0.35">
      <c r="A30" s="9"/>
      <c r="B30" s="9"/>
      <c r="C30" s="10"/>
      <c r="D30" s="10"/>
      <c r="E30" s="11"/>
      <c r="F30" s="11"/>
      <c r="G30" s="11"/>
      <c r="H30" s="11"/>
      <c r="I30" s="11"/>
      <c r="J30" s="11"/>
      <c r="K30" s="11"/>
      <c r="L30" s="11"/>
    </row>
    <row r="31" spans="1:12" x14ac:dyDescent="0.35">
      <c r="A31" s="9"/>
      <c r="B31" s="9"/>
      <c r="C31" s="10"/>
      <c r="D31" s="10"/>
      <c r="E31" s="11"/>
      <c r="F31" s="11"/>
      <c r="G31" s="11"/>
      <c r="H31" s="11"/>
      <c r="I31" s="11"/>
      <c r="J31" s="11"/>
      <c r="K31" s="11"/>
      <c r="L31" s="11"/>
    </row>
    <row r="32" spans="1:12" x14ac:dyDescent="0.35">
      <c r="A32" s="9"/>
      <c r="B32" s="9"/>
      <c r="C32" s="10"/>
      <c r="D32" s="10"/>
      <c r="E32" s="11"/>
      <c r="F32" s="11"/>
      <c r="G32" s="11"/>
      <c r="H32" s="11"/>
      <c r="I32" s="11"/>
      <c r="J32" s="11"/>
      <c r="K32" s="11"/>
      <c r="L32" s="11"/>
    </row>
    <row r="33" spans="1:12" x14ac:dyDescent="0.35">
      <c r="A33" s="9"/>
      <c r="B33" s="9"/>
      <c r="C33" s="10"/>
      <c r="D33" s="10"/>
      <c r="E33" s="11"/>
      <c r="F33" s="11"/>
      <c r="G33" s="11"/>
      <c r="H33" s="11"/>
      <c r="I33" s="11"/>
      <c r="J33" s="11"/>
      <c r="K33" s="11"/>
      <c r="L33" s="11"/>
    </row>
    <row r="34" spans="1:12" x14ac:dyDescent="0.35">
      <c r="A34" s="9"/>
      <c r="B34" s="9"/>
      <c r="C34" s="10"/>
      <c r="D34" s="10"/>
      <c r="E34" s="11"/>
      <c r="F34" s="11"/>
      <c r="G34" s="11"/>
      <c r="H34" s="11"/>
      <c r="I34" s="11"/>
      <c r="J34" s="11"/>
      <c r="K34" s="11"/>
      <c r="L34" s="11"/>
    </row>
    <row r="35" spans="1:12" x14ac:dyDescent="0.35">
      <c r="A35" s="9"/>
      <c r="B35" s="9"/>
      <c r="C35" s="10"/>
      <c r="D35" s="10"/>
      <c r="E35" s="11"/>
      <c r="F35" s="11"/>
      <c r="G35" s="11"/>
      <c r="H35" s="11"/>
      <c r="I35" s="11"/>
      <c r="J35" s="11"/>
      <c r="K35" s="11"/>
      <c r="L35" s="11"/>
    </row>
    <row r="36" spans="1:12" x14ac:dyDescent="0.35">
      <c r="A36" s="9"/>
      <c r="B36" s="9"/>
      <c r="C36" s="10"/>
      <c r="D36" s="10"/>
      <c r="E36" s="11"/>
      <c r="F36" s="11"/>
      <c r="G36" s="11"/>
      <c r="H36" s="11"/>
      <c r="I36" s="11"/>
      <c r="J36" s="11"/>
      <c r="K36" s="11"/>
      <c r="L36" s="11"/>
    </row>
    <row r="37" spans="1:12" x14ac:dyDescent="0.35">
      <c r="A37" s="9"/>
      <c r="B37" s="9"/>
      <c r="C37" s="10"/>
      <c r="D37" s="10"/>
      <c r="E37" s="11"/>
      <c r="F37" s="11"/>
      <c r="G37" s="11"/>
      <c r="H37" s="11"/>
      <c r="I37" s="11"/>
      <c r="J37" s="11"/>
      <c r="K37" s="11"/>
      <c r="L37" s="11"/>
    </row>
    <row r="38" spans="1:12" x14ac:dyDescent="0.35">
      <c r="A38" s="9"/>
      <c r="B38" s="9"/>
      <c r="C38" s="10"/>
      <c r="D38" s="10"/>
      <c r="E38" s="11"/>
      <c r="F38" s="11"/>
      <c r="G38" s="11"/>
      <c r="H38" s="11"/>
      <c r="I38" s="11"/>
      <c r="J38" s="11"/>
      <c r="K38" s="11"/>
      <c r="L38" s="11"/>
    </row>
    <row r="39" spans="1:12" x14ac:dyDescent="0.35">
      <c r="A39" s="9" t="s">
        <v>9</v>
      </c>
      <c r="B39" s="9">
        <f>SUBTOTAL(103,Таблица2[ФИО])</f>
        <v>10</v>
      </c>
      <c r="C39" s="9"/>
      <c r="D39" s="9"/>
      <c r="E39" s="11"/>
      <c r="F39" s="9">
        <f>SUBTOTAL(103,Таблица2[Первая 
помощь])</f>
        <v>10</v>
      </c>
      <c r="G39" s="9">
        <f>SUBTOTAL(103,Таблица2[СИЗ])</f>
        <v>9</v>
      </c>
      <c r="H39" s="9">
        <f>SUBTOTAL(103,Таблица2[А])</f>
        <v>2</v>
      </c>
      <c r="I39" s="9">
        <f>SUBTOTAL(103,Таблица2[Б])</f>
        <v>9</v>
      </c>
      <c r="J39" s="9">
        <f>SUBTOTAL(103,Таблица2[В])</f>
        <v>3</v>
      </c>
      <c r="K39" s="9">
        <f>SUBTOTAL(103,Таблица2[Пожарная 
безопасность])</f>
        <v>5</v>
      </c>
      <c r="L39" s="9">
        <f>SUBTOTAL(103,Таблица2[Работы на высоте])</f>
        <v>4</v>
      </c>
    </row>
    <row r="40" spans="1:12" x14ac:dyDescent="0.35">
      <c r="A40" s="12">
        <f>SUM(B40:L40)</f>
        <v>32000</v>
      </c>
      <c r="B40" s="9"/>
      <c r="C40" s="9"/>
      <c r="D40" s="9"/>
      <c r="E40" s="11"/>
      <c r="F40" s="12">
        <f>500*Таблица2[[#Totals],[Первая 
помощь]]</f>
        <v>5000</v>
      </c>
      <c r="G40" s="12">
        <f>500*Таблица2[[#Totals],[СИЗ]]</f>
        <v>4500</v>
      </c>
      <c r="H40" s="12">
        <f>500*Таблица2[[#Totals],[А]]</f>
        <v>1000</v>
      </c>
      <c r="I40" s="12">
        <f>500*Таблица2[[#Totals],[Б]]</f>
        <v>4500</v>
      </c>
      <c r="J40" s="12">
        <f>500*Таблица2[[#Totals],[В]]</f>
        <v>1500</v>
      </c>
      <c r="K40" s="12">
        <f>1500*Таблица2[[#Totals],[Пожарная 
безопасность]]</f>
        <v>7500</v>
      </c>
      <c r="L40" s="12">
        <f>2000*Таблица2[[#Totals],[Работы на высоте]]</f>
        <v>8000</v>
      </c>
    </row>
  </sheetData>
  <mergeCells count="4">
    <mergeCell ref="F5:L5"/>
    <mergeCell ref="A2:L2"/>
    <mergeCell ref="A3:L3"/>
    <mergeCell ref="A1:L1"/>
  </mergeCells>
  <pageMargins left="0.7" right="0.7" top="0.75" bottom="0.75" header="0.3" footer="0.3"/>
  <pageSetup paperSize="9" scale="51" fitToHeight="0"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Marat Dobrinin</dc:creator>
  <cp:lastModifiedBy>Marat Dobrinin</cp:lastModifiedBy>
  <cp:lastPrinted>2025-04-02T08:54:23Z</cp:lastPrinted>
  <dcterms:created xsi:type="dcterms:W3CDTF">2024-11-27T14:42:46Z</dcterms:created>
  <dcterms:modified xsi:type="dcterms:W3CDTF">2025-04-02T09:13:06Z</dcterms:modified>
</cp:coreProperties>
</file>