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codeName="ЭтаКнига" defaultThemeVersion="124226"/>
  <bookViews>
    <workbookView xWindow="0" yWindow="0" windowWidth="24000" windowHeight="9135" tabRatio="944" activeTab="3"/>
  </bookViews>
  <sheets>
    <sheet name="Содержание" sheetId="1" r:id="rId1"/>
    <sheet name="Двухслойные гофрированные трубы" sheetId="2" r:id="rId2"/>
    <sheet name="Дренажные трубы FD" sheetId="4" r:id="rId3"/>
    <sheet name="Многослойные трубы FD ARM" sheetId="3" r:id="rId4"/>
    <sheet name="Листы ПНД_сварочный пруток FD" sheetId="5" r:id="rId5"/>
    <sheet name="Колодцы FD" sheetId="6" r:id="rId6"/>
    <sheet name="Люки и крышки FD" sheetId="7" r:id="rId7"/>
  </sheets>
  <definedNames>
    <definedName name="_xlnm.Print_Area" localSheetId="1">'Двухслойные гофрированные трубы'!$A$1:$H$177</definedName>
    <definedName name="_xlnm.Print_Area" localSheetId="2">'Дренажные трубы FD'!$A$1:$H$45</definedName>
    <definedName name="_xlnm.Print_Area" localSheetId="5">'Колодцы FD'!$A$1:$I$74</definedName>
    <definedName name="_xlnm.Print_Area" localSheetId="4">'Листы ПНД_сварочный пруток FD'!$A$1:$I$38</definedName>
    <definedName name="_xlnm.Print_Area" localSheetId="6">'Люки и крышки FD'!$A$1:$I$19</definedName>
    <definedName name="_xlnm.Print_Area" localSheetId="3">'Многослойные трубы FD ARM'!$A$1:$I$61</definedName>
  </definedNames>
  <calcPr calcId="152511" refMode="R1C1"/>
</workbook>
</file>

<file path=xl/calcChain.xml><?xml version="1.0" encoding="utf-8"?>
<calcChain xmlns="http://schemas.openxmlformats.org/spreadsheetml/2006/main">
  <c r="H42" i="4" l="1"/>
  <c r="H21" i="4"/>
  <c r="H39" i="2"/>
  <c r="H17" i="2" l="1"/>
  <c r="H35" i="4"/>
  <c r="H14" i="4"/>
  <c r="H166" i="2"/>
  <c r="H31" i="2"/>
  <c r="H10" i="2"/>
  <c r="H9" i="4" l="1"/>
  <c r="H44" i="4"/>
  <c r="H43" i="4"/>
  <c r="H41" i="4"/>
  <c r="H40" i="4"/>
  <c r="H39" i="4"/>
  <c r="H38" i="4"/>
  <c r="H37" i="4"/>
  <c r="H36" i="4"/>
  <c r="H34" i="4"/>
  <c r="H33" i="4"/>
  <c r="H32" i="4"/>
  <c r="H31" i="4"/>
  <c r="H30" i="4"/>
  <c r="H29" i="4"/>
  <c r="H28" i="4"/>
  <c r="H27" i="4"/>
  <c r="H26" i="4"/>
  <c r="H25" i="4"/>
  <c r="H23" i="4"/>
  <c r="H22" i="4"/>
  <c r="H20" i="4"/>
  <c r="H19" i="4"/>
  <c r="H18" i="4"/>
  <c r="H17" i="4"/>
  <c r="H16" i="4"/>
  <c r="H15" i="4"/>
  <c r="H13" i="4"/>
  <c r="H12" i="4"/>
  <c r="H11" i="4"/>
  <c r="H10" i="4"/>
  <c r="H7" i="4"/>
  <c r="H6" i="4"/>
  <c r="H5" i="4"/>
  <c r="H23" i="2" l="1"/>
  <c r="H42" i="2" l="1"/>
  <c r="H20" i="2"/>
  <c r="H176" i="2" l="1"/>
  <c r="H177" i="2"/>
  <c r="H174" i="2" l="1"/>
  <c r="H172" i="2"/>
  <c r="J44" i="6" l="1"/>
  <c r="H160" i="2" l="1"/>
  <c r="H41" i="2" l="1"/>
  <c r="H19" i="2"/>
  <c r="H169" i="2" l="1"/>
  <c r="H171" i="2" l="1"/>
  <c r="H155" i="2"/>
  <c r="H37" i="2"/>
  <c r="I43" i="6" l="1"/>
  <c r="H15" i="2" l="1"/>
  <c r="I14" i="7" l="1"/>
  <c r="I13" i="7"/>
  <c r="I65" i="6" l="1"/>
  <c r="I5" i="5"/>
  <c r="I66" i="6" l="1"/>
  <c r="I67" i="6"/>
  <c r="I68" i="6"/>
  <c r="I69" i="6"/>
  <c r="I70" i="6"/>
  <c r="I71" i="6"/>
  <c r="I72" i="6"/>
  <c r="I73" i="6"/>
  <c r="I74" i="6"/>
  <c r="I19" i="7" l="1"/>
  <c r="I18" i="7"/>
  <c r="I17" i="7"/>
  <c r="I16" i="7"/>
  <c r="I15" i="7"/>
  <c r="I12" i="7"/>
  <c r="I64" i="6"/>
  <c r="I63" i="6"/>
  <c r="I62" i="6"/>
  <c r="I61" i="6"/>
  <c r="I60" i="6"/>
  <c r="I59" i="6"/>
  <c r="I58" i="6"/>
  <c r="I57" i="6"/>
  <c r="I56" i="6"/>
  <c r="I55" i="6"/>
  <c r="I54" i="6"/>
  <c r="I53" i="6"/>
  <c r="I52" i="6"/>
  <c r="I51" i="6"/>
  <c r="I50" i="6"/>
  <c r="I49" i="6"/>
  <c r="I48" i="6"/>
  <c r="I47" i="6"/>
  <c r="I46" i="6"/>
  <c r="I45" i="6"/>
  <c r="I44" i="6"/>
  <c r="I42" i="6"/>
  <c r="I41" i="6"/>
  <c r="I40" i="6"/>
  <c r="I39" i="6"/>
  <c r="I38" i="6"/>
  <c r="I37" i="6"/>
  <c r="I36" i="6"/>
  <c r="I35" i="6"/>
  <c r="I34" i="6"/>
  <c r="I33" i="6"/>
  <c r="I32" i="6"/>
  <c r="I31" i="6"/>
  <c r="I30" i="6"/>
  <c r="I29" i="6"/>
  <c r="I27" i="6"/>
  <c r="I26" i="6"/>
  <c r="I25" i="6"/>
  <c r="I24" i="6"/>
  <c r="I23" i="6"/>
  <c r="I22" i="6"/>
  <c r="I21" i="6"/>
  <c r="I20" i="6"/>
  <c r="I19" i="6"/>
  <c r="I18" i="6"/>
  <c r="I17" i="6"/>
  <c r="I16" i="6"/>
  <c r="I15" i="6"/>
  <c r="I14" i="6"/>
  <c r="I12" i="6"/>
  <c r="I38" i="5"/>
  <c r="I37" i="5"/>
  <c r="I36" i="5"/>
  <c r="I35" i="5"/>
  <c r="I34" i="5"/>
  <c r="I32" i="5"/>
  <c r="I31" i="5"/>
  <c r="I30" i="5"/>
  <c r="I29" i="5"/>
  <c r="I28" i="5"/>
  <c r="I27" i="5"/>
  <c r="I26" i="5"/>
  <c r="I25" i="5"/>
  <c r="I24" i="5"/>
  <c r="I23" i="5"/>
  <c r="I22" i="5"/>
  <c r="I21" i="5"/>
  <c r="I20" i="5"/>
  <c r="I19" i="5"/>
  <c r="I18" i="5"/>
  <c r="I17" i="5"/>
  <c r="I16" i="5"/>
  <c r="I15" i="5"/>
  <c r="I14" i="5"/>
  <c r="I13" i="5"/>
  <c r="I12" i="5"/>
  <c r="I11" i="5"/>
  <c r="I10" i="5"/>
  <c r="I9" i="5"/>
  <c r="I8" i="5"/>
  <c r="I7" i="5"/>
  <c r="I6" i="5"/>
  <c r="I61" i="3"/>
  <c r="I60" i="3"/>
  <c r="I59" i="3"/>
  <c r="I53" i="3"/>
  <c r="I52" i="3"/>
  <c r="I51" i="3"/>
  <c r="I50" i="3"/>
  <c r="I49" i="3"/>
  <c r="I48" i="3"/>
  <c r="I47" i="3"/>
  <c r="I46" i="3"/>
  <c r="I45" i="3"/>
  <c r="I44" i="3"/>
  <c r="I43" i="3"/>
  <c r="I42" i="3"/>
  <c r="I41" i="3"/>
  <c r="I40" i="3"/>
  <c r="I39" i="3"/>
  <c r="I38" i="3"/>
  <c r="I37" i="3"/>
  <c r="I36" i="3"/>
  <c r="I35" i="3"/>
  <c r="I34" i="3"/>
  <c r="I33" i="3"/>
  <c r="I32" i="3"/>
  <c r="I31" i="3"/>
  <c r="I30" i="3"/>
  <c r="I29" i="3"/>
  <c r="I28" i="3"/>
  <c r="I27" i="3"/>
  <c r="I26" i="3"/>
  <c r="I25" i="3"/>
  <c r="I23" i="3"/>
  <c r="I22" i="3"/>
  <c r="I21" i="3"/>
  <c r="I20" i="3"/>
  <c r="I19" i="3"/>
  <c r="I18" i="3"/>
  <c r="I17" i="3"/>
  <c r="I16" i="3"/>
  <c r="I15" i="3"/>
  <c r="I13" i="3"/>
  <c r="I12" i="3"/>
  <c r="I11" i="3"/>
  <c r="I10" i="3"/>
  <c r="I9" i="3"/>
  <c r="I8" i="3"/>
  <c r="I7" i="3"/>
  <c r="I6" i="3"/>
  <c r="I5" i="3"/>
  <c r="H175" i="2"/>
  <c r="H173" i="2"/>
  <c r="H170" i="2"/>
  <c r="H168" i="2"/>
  <c r="H167" i="2"/>
  <c r="H165" i="2"/>
  <c r="H164" i="2"/>
  <c r="H163" i="2"/>
  <c r="H162" i="2"/>
  <c r="H161" i="2"/>
  <c r="H159" i="2"/>
  <c r="H158" i="2"/>
  <c r="H157" i="2"/>
  <c r="H156" i="2"/>
  <c r="H153" i="2"/>
  <c r="H152" i="2"/>
  <c r="H151" i="2"/>
  <c r="H150" i="2"/>
  <c r="H149" i="2"/>
  <c r="H148" i="2"/>
  <c r="H147" i="2"/>
  <c r="H146" i="2"/>
  <c r="H145" i="2"/>
  <c r="H144" i="2"/>
  <c r="H143" i="2"/>
  <c r="H142" i="2"/>
  <c r="H141" i="2"/>
  <c r="H140" i="2"/>
  <c r="H139" i="2"/>
  <c r="H138" i="2"/>
  <c r="H137" i="2"/>
  <c r="H136" i="2"/>
  <c r="H135" i="2"/>
  <c r="H134" i="2"/>
  <c r="H133" i="2"/>
  <c r="H132" i="2"/>
  <c r="H131" i="2"/>
  <c r="H130" i="2"/>
  <c r="H129" i="2"/>
  <c r="H128" i="2"/>
  <c r="H127" i="2"/>
  <c r="H126" i="2"/>
  <c r="H125" i="2"/>
  <c r="H124" i="2"/>
  <c r="H123" i="2"/>
  <c r="H122" i="2"/>
  <c r="H121" i="2"/>
  <c r="H120" i="2"/>
  <c r="H119" i="2"/>
  <c r="H118" i="2"/>
  <c r="H117" i="2"/>
  <c r="H116" i="2"/>
  <c r="H115" i="2"/>
  <c r="H114" i="2"/>
  <c r="H113" i="2"/>
  <c r="H112" i="2"/>
  <c r="H111" i="2"/>
  <c r="H110" i="2"/>
  <c r="H109" i="2"/>
  <c r="H108" i="2"/>
  <c r="H107" i="2"/>
  <c r="H106" i="2"/>
  <c r="H105" i="2"/>
  <c r="H104" i="2"/>
  <c r="H103" i="2"/>
  <c r="H102" i="2"/>
  <c r="H101" i="2"/>
  <c r="H100" i="2"/>
  <c r="H99" i="2"/>
  <c r="H98" i="2"/>
  <c r="H97" i="2"/>
  <c r="H96" i="2"/>
  <c r="H95" i="2"/>
  <c r="H94" i="2"/>
  <c r="H93" i="2"/>
  <c r="H92" i="2"/>
  <c r="H91" i="2"/>
  <c r="H90" i="2"/>
  <c r="H89" i="2"/>
  <c r="H88" i="2"/>
  <c r="H87" i="2"/>
  <c r="H86" i="2"/>
  <c r="H85" i="2"/>
  <c r="H84" i="2"/>
  <c r="H83" i="2"/>
  <c r="H82" i="2"/>
  <c r="H81" i="2"/>
  <c r="H80" i="2"/>
  <c r="H79" i="2"/>
  <c r="H78" i="2"/>
  <c r="H77" i="2"/>
  <c r="H76" i="2"/>
  <c r="H75" i="2"/>
  <c r="H74" i="2"/>
  <c r="H73" i="2"/>
  <c r="H72" i="2"/>
  <c r="H71" i="2"/>
  <c r="H70" i="2"/>
  <c r="H69" i="2"/>
  <c r="H68" i="2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H46" i="2"/>
  <c r="H45" i="2"/>
  <c r="H40" i="2"/>
  <c r="H38" i="2"/>
  <c r="H36" i="2"/>
  <c r="H35" i="2"/>
  <c r="H34" i="2"/>
  <c r="H33" i="2"/>
  <c r="H32" i="2"/>
  <c r="H30" i="2"/>
  <c r="H29" i="2"/>
  <c r="H28" i="2"/>
  <c r="H27" i="2"/>
  <c r="H26" i="2"/>
  <c r="H25" i="2"/>
  <c r="H24" i="2"/>
  <c r="H22" i="2"/>
  <c r="H18" i="2"/>
  <c r="H16" i="2"/>
  <c r="H14" i="2"/>
  <c r="H13" i="2"/>
  <c r="H12" i="2"/>
  <c r="H11" i="2"/>
  <c r="H9" i="2"/>
  <c r="H8" i="2"/>
  <c r="H7" i="2"/>
  <c r="H6" i="2"/>
  <c r="H5" i="2"/>
</calcChain>
</file>

<file path=xl/sharedStrings.xml><?xml version="1.0" encoding="utf-8"?>
<sst xmlns="http://schemas.openxmlformats.org/spreadsheetml/2006/main" count="372" uniqueCount="188">
  <si>
    <t>Колодцы</t>
  </si>
  <si>
    <t>Скидка ФД</t>
  </si>
  <si>
    <t>Производимая продукция</t>
  </si>
  <si>
    <t>Оборудование</t>
  </si>
  <si>
    <t>Содержание</t>
  </si>
  <si>
    <t>Фотография</t>
  </si>
  <si>
    <t>Наименование</t>
  </si>
  <si>
    <t>Диаметр внешний, мм</t>
  </si>
  <si>
    <t>Диаметр внутренний, мм</t>
  </si>
  <si>
    <t xml:space="preserve">ДВУХСЛОЙНЫЕ ГОФРИРОВАННЫЕ ТРУБЫ FD™ </t>
  </si>
  <si>
    <t>ДВУХСЛОЙНЫЕ ГОФРИРОВАННЫЕ ТРУБЫ FD™</t>
  </si>
  <si>
    <r>
      <t xml:space="preserve">Труба гофрированная с раструбом </t>
    </r>
    <r>
      <rPr>
        <b/>
        <sz val="11"/>
        <color indexed="10"/>
        <rFont val="Calibri"/>
        <family val="2"/>
        <charset val="204"/>
      </rPr>
      <t xml:space="preserve">SN8 - SN9 </t>
    </r>
  </si>
  <si>
    <t>ФИТИНГИ</t>
  </si>
  <si>
    <r>
      <t>Отвод 90</t>
    </r>
    <r>
      <rPr>
        <b/>
        <sz val="11"/>
        <color indexed="8"/>
        <rFont val="Calibri"/>
        <family val="2"/>
        <charset val="204"/>
      </rPr>
      <t>°</t>
    </r>
  </si>
  <si>
    <t>110/94</t>
  </si>
  <si>
    <t>133/110</t>
  </si>
  <si>
    <t>160/136</t>
  </si>
  <si>
    <t>190/160</t>
  </si>
  <si>
    <t>200/171</t>
  </si>
  <si>
    <t>230/200</t>
  </si>
  <si>
    <t>250/216</t>
  </si>
  <si>
    <t>290/250</t>
  </si>
  <si>
    <t>315/271</t>
  </si>
  <si>
    <t>340/300</t>
  </si>
  <si>
    <t>400/343</t>
  </si>
  <si>
    <t>460/400</t>
  </si>
  <si>
    <t xml:space="preserve">Отвод 60° </t>
  </si>
  <si>
    <t>Отвод 45°</t>
  </si>
  <si>
    <t>Отвод 30°</t>
  </si>
  <si>
    <t>Отвод 15°</t>
  </si>
  <si>
    <t>Тройник 90°</t>
  </si>
  <si>
    <t xml:space="preserve">Крестовина </t>
  </si>
  <si>
    <t>Муфта соединительная ДГТ</t>
  </si>
  <si>
    <t>500/427</t>
  </si>
  <si>
    <t>575/500</t>
  </si>
  <si>
    <t>696/600</t>
  </si>
  <si>
    <t>923/800</t>
  </si>
  <si>
    <t>Заглушка</t>
  </si>
  <si>
    <t>ОБОРУДОВАНИЕ ДЛЯ МОНТАЖА</t>
  </si>
  <si>
    <t>ГОФРИРОВАННАЯ АРМИРОВАННАЯ ТРУБА FD ARM</t>
  </si>
  <si>
    <t xml:space="preserve">Многослойные армированные трубы FD ARM      </t>
  </si>
  <si>
    <t>SN 10</t>
  </si>
  <si>
    <t>монтаж FD ARM</t>
  </si>
  <si>
    <t>SN 8</t>
  </si>
  <si>
    <t>SN16</t>
  </si>
  <si>
    <t xml:space="preserve">Электросварная муфта </t>
  </si>
  <si>
    <t>Стяжная лента</t>
  </si>
  <si>
    <t>Муфта термоусадочная спаяная</t>
  </si>
  <si>
    <t>Лебедка 5т</t>
  </si>
  <si>
    <t>Стяжной ремень с лебедкой</t>
  </si>
  <si>
    <t>Электро-сварочный аппарат</t>
  </si>
  <si>
    <r>
      <t xml:space="preserve">Ручной экструдер BOOSTER EX2  </t>
    </r>
    <r>
      <rPr>
        <b/>
        <sz val="11"/>
        <color indexed="10"/>
        <rFont val="Calibri"/>
        <family val="2"/>
        <charset val="204"/>
      </rPr>
      <t>NEW</t>
    </r>
  </si>
  <si>
    <t>Инструкция по эксплуатации</t>
  </si>
  <si>
    <t>Газовая горелка (пропан)</t>
  </si>
  <si>
    <t>Размер</t>
  </si>
  <si>
    <t>Листы ПНД FD™</t>
  </si>
  <si>
    <r>
      <t xml:space="preserve">Лист ПНД </t>
    </r>
    <r>
      <rPr>
        <b/>
        <sz val="11"/>
        <color indexed="10"/>
        <rFont val="Calibri"/>
        <family val="2"/>
        <charset val="204"/>
      </rPr>
      <t xml:space="preserve">   </t>
    </r>
    <r>
      <rPr>
        <b/>
        <sz val="11"/>
        <color indexed="8"/>
        <rFont val="Calibri"/>
        <family val="2"/>
        <charset val="204"/>
      </rPr>
      <t xml:space="preserve">         </t>
    </r>
  </si>
  <si>
    <t xml:space="preserve"> 4*1500*3000 Цвет: черный</t>
  </si>
  <si>
    <t xml:space="preserve"> 5*1500*3000 Цвет: черный</t>
  </si>
  <si>
    <t>6*1500*3000 Цвет: черный</t>
  </si>
  <si>
    <t xml:space="preserve"> 7*1500*3000 Цвет: черный</t>
  </si>
  <si>
    <t xml:space="preserve"> 8*1500*3000 Цвет: черный</t>
  </si>
  <si>
    <t>9*1500*3000 Цвет: черный</t>
  </si>
  <si>
    <t xml:space="preserve"> 10*1500*3000 Цвет: черный</t>
  </si>
  <si>
    <t>11*1500*3000 Цвет: черный</t>
  </si>
  <si>
    <t>12*1500*3000 Цвет: черный</t>
  </si>
  <si>
    <t>13*1500*3000 Цвет: черный</t>
  </si>
  <si>
    <t>14*1500*3000 Цвет: черный</t>
  </si>
  <si>
    <t>15*1500*3000 Цвет: черный</t>
  </si>
  <si>
    <t>16*1500*3000 Цвет: черный</t>
  </si>
  <si>
    <t>17*1500*3000 Цвет: черный</t>
  </si>
  <si>
    <t>18*1500*3000 Цвет: черный</t>
  </si>
  <si>
    <t>19*1500*3000 Цвет: черный</t>
  </si>
  <si>
    <t>20*1500*3000 Цвет: черный</t>
  </si>
  <si>
    <t>21*1500*3000 Цвет: черный</t>
  </si>
  <si>
    <t>22*1500*3000 Цвет: черный</t>
  </si>
  <si>
    <t>23*1500*3000 Цвет: черный</t>
  </si>
  <si>
    <t>24*1500*3000 Цвет: черный</t>
  </si>
  <si>
    <t>25*1500*3000 Цвет: черный</t>
  </si>
  <si>
    <t>26*1500*3000 Цвет: черный</t>
  </si>
  <si>
    <t>27*1500*3000 Цвет: черный</t>
  </si>
  <si>
    <t xml:space="preserve"> 28*1500*3000 Цвет: черный</t>
  </si>
  <si>
    <t>29*1500*3000 Цвет: черный</t>
  </si>
  <si>
    <t>30*1500*3000 Цвет: черный</t>
  </si>
  <si>
    <t>ПРУТОК СВАРОЧНЫЙ FD™</t>
  </si>
  <si>
    <t>Сварочный пруток ПЭ              Цвет: натуральный, черный.</t>
  </si>
  <si>
    <t>Профиль сечения: круглый. Диаметр: 3 мм.</t>
  </si>
  <si>
    <t>Профиль сечения: круглый. Диаметр: 4 мм.</t>
  </si>
  <si>
    <t>Профиль сечения: круглый. Диаметр: 5 мм.</t>
  </si>
  <si>
    <t>Профиль сечения: треугольный. 5x5x7 мм.</t>
  </si>
  <si>
    <t>Сварочный пруток ПП (полипропиленовый, тип 2 ).</t>
  </si>
  <si>
    <r>
      <t xml:space="preserve"> Опалубка FD</t>
    </r>
    <r>
      <rPr>
        <b/>
        <sz val="11"/>
        <color indexed="9"/>
        <rFont val="Calibri"/>
        <family val="2"/>
        <charset val="204"/>
      </rPr>
      <t>™</t>
    </r>
  </si>
  <si>
    <t>Форма для бетонирования (Опалубка)</t>
  </si>
  <si>
    <r>
      <t>СВАРНЫЕ КОЛОДЦЫ FD</t>
    </r>
    <r>
      <rPr>
        <b/>
        <sz val="11"/>
        <color indexed="9"/>
        <rFont val="Calibri"/>
        <family val="2"/>
        <charset val="204"/>
      </rPr>
      <t>™</t>
    </r>
  </si>
  <si>
    <t>Горловина и заглушка ID</t>
  </si>
  <si>
    <t>Шахта колодца FD™ARM ID</t>
  </si>
  <si>
    <t>1110/1000 SN 10</t>
  </si>
  <si>
    <t>1325/1200 SN 10</t>
  </si>
  <si>
    <t>1525/1400 SN 8</t>
  </si>
  <si>
    <t>1640/1500 SN 8</t>
  </si>
  <si>
    <t>1740/1600 SN 8</t>
  </si>
  <si>
    <t>1960/1800 SN 8</t>
  </si>
  <si>
    <t>2185/2000 SN 8</t>
  </si>
  <si>
    <t>2385/2200 SN 8</t>
  </si>
  <si>
    <t>2585/2400 SN 8</t>
  </si>
  <si>
    <r>
      <t>СБОРНЫЕ КОЛОДЦЫ FD</t>
    </r>
    <r>
      <rPr>
        <b/>
        <sz val="11"/>
        <color indexed="9"/>
        <rFont val="Calibri"/>
        <family val="2"/>
        <charset val="204"/>
      </rPr>
      <t>™</t>
    </r>
  </si>
  <si>
    <t>Телескоп 300 ID</t>
  </si>
  <si>
    <t>Телескоп 400 ID</t>
  </si>
  <si>
    <t>Телескоп 600-800 ID</t>
  </si>
  <si>
    <t>Резин. уплотнит. ID</t>
  </si>
  <si>
    <r>
      <t xml:space="preserve">600 </t>
    </r>
    <r>
      <rPr>
        <b/>
        <sz val="11"/>
        <color indexed="10"/>
        <rFont val="Calibri"/>
        <family val="2"/>
        <charset val="204"/>
      </rPr>
      <t>NEW</t>
    </r>
  </si>
  <si>
    <t>Горловина эксцентрическая 800 ID</t>
  </si>
  <si>
    <t>Уплотнит. для горловин ID</t>
  </si>
  <si>
    <r>
      <t xml:space="preserve">800 </t>
    </r>
    <r>
      <rPr>
        <b/>
        <sz val="11"/>
        <color indexed="10"/>
        <rFont val="Calibri"/>
        <family val="2"/>
        <charset val="204"/>
      </rPr>
      <t>NEW</t>
    </r>
  </si>
  <si>
    <t>Шахта колодца ID</t>
  </si>
  <si>
    <t>695/600</t>
  </si>
  <si>
    <t>Кольцо уплотнительное для шахты ID</t>
  </si>
  <si>
    <t>Лоток 440 универсальный прямопроходной вход до 300 мм ID</t>
  </si>
  <si>
    <t>Лоток 440 универсальный тройниковый вход до 300 мм ID</t>
  </si>
  <si>
    <t>Лоток 440 универсальный крестовинный вход до 300 мм ID</t>
  </si>
  <si>
    <t>Лоток 580 универсальный прямопроходной вход до 400 мм ID</t>
  </si>
  <si>
    <t>Лоток 580 универсальный тройниковый вход до 400 мм ID</t>
  </si>
  <si>
    <t>Лоток 580 универсальный крестовинный вход до 400 мм ID</t>
  </si>
  <si>
    <t>Лоток 850 универсальный прямопроходной вход до 600 мм ID</t>
  </si>
  <si>
    <t>Лоток 850 универсальный тройниковый вход до 600 мм ID</t>
  </si>
  <si>
    <t>Лоток 850 универсальный крестовинный вход до 600 мм ID</t>
  </si>
  <si>
    <t>Лоток 1100 универсальный прямопроходной вход до 800 мм ID</t>
  </si>
  <si>
    <t>Лоток 1100 универсальный тройниковый  вход до 800 мм ID</t>
  </si>
  <si>
    <t>Лоток 1100 универсальный крестовинный вход до 800 мм ID</t>
  </si>
  <si>
    <t>Лоток-заглушка ID</t>
  </si>
  <si>
    <t>Манжета OD</t>
  </si>
  <si>
    <t>Фреза OD</t>
  </si>
  <si>
    <t>Люк садовый усиленный алюминием</t>
  </si>
  <si>
    <t>Нагрузка до 500 кг. Диаметр обоймы: 720 мм. Диаметр крышки: 625 мм. Цвет:  зеленый, темно - зеленый</t>
  </si>
  <si>
    <t>Металлополимерный люк</t>
  </si>
  <si>
    <t>Крышка люка</t>
  </si>
  <si>
    <t>570</t>
  </si>
  <si>
    <t>680</t>
  </si>
  <si>
    <t>1.</t>
  </si>
  <si>
    <t>2.</t>
  </si>
  <si>
    <t>3.</t>
  </si>
  <si>
    <t>4.</t>
  </si>
  <si>
    <t>5.</t>
  </si>
  <si>
    <t>6.</t>
  </si>
  <si>
    <t>Профиль сечения: круглый. Диаметр: 4 мм.                 Цвет: натуральный, серый, оранжевый, голубой, зеленый.</t>
  </si>
  <si>
    <t xml:space="preserve"> 3*1500*3000 Цвет: черный</t>
  </si>
  <si>
    <t xml:space="preserve">Тип легкий (30 kH). Диаметр обоймы: 720 мм. Диаметр крышки: 625 мм. Цвет: черный </t>
  </si>
  <si>
    <t>Тип легкий (30 kH). Диаметр обоймы: 720 мм. Диаметр крышки: 625 мм. Цвет:  зеленый.</t>
  </si>
  <si>
    <t>Тип легкий (30 kH). Диаметр обоймы: 720 мм. Диаметр крышки: 625 мм. Цвет: коричневый.</t>
  </si>
  <si>
    <r>
      <t>ЛЮКИ FD</t>
    </r>
    <r>
      <rPr>
        <b/>
        <sz val="11"/>
        <color indexed="9"/>
        <rFont val="Calibri"/>
        <family val="2"/>
        <charset val="204"/>
      </rPr>
      <t>™</t>
    </r>
  </si>
  <si>
    <t>110/94 М</t>
  </si>
  <si>
    <t>630/535 П</t>
  </si>
  <si>
    <t>500/427 П</t>
  </si>
  <si>
    <t>Кольцо уплотнительное</t>
  </si>
  <si>
    <t xml:space="preserve"> 630*</t>
  </si>
  <si>
    <t xml:space="preserve">   695**</t>
  </si>
  <si>
    <t>1000/851</t>
  </si>
  <si>
    <r>
      <t xml:space="preserve">Труба гофрированная с раструбом </t>
    </r>
    <r>
      <rPr>
        <b/>
        <sz val="11"/>
        <color rgb="FFFF0000"/>
        <rFont val="Calibri"/>
        <family val="2"/>
        <charset val="204"/>
      </rPr>
      <t xml:space="preserve">SN6 - SN7 </t>
    </r>
  </si>
  <si>
    <t>200/171 М</t>
  </si>
  <si>
    <t xml:space="preserve">      923***</t>
  </si>
  <si>
    <t xml:space="preserve">         1000****</t>
  </si>
  <si>
    <t xml:space="preserve">630/535 </t>
  </si>
  <si>
    <t>800/687</t>
  </si>
  <si>
    <t>1200/1030</t>
  </si>
  <si>
    <r>
      <t xml:space="preserve">Цена (м.п., шт) 
с НДС , руб.
</t>
    </r>
    <r>
      <rPr>
        <b/>
        <sz val="11"/>
        <color rgb="FFFF0000"/>
        <rFont val="Calibri"/>
        <family val="2"/>
        <charset val="204"/>
      </rPr>
      <t>БЕЗ СКИДКИ</t>
    </r>
  </si>
  <si>
    <r>
      <t xml:space="preserve">Цена (м.п., шт) 
с НДС, руб.
</t>
    </r>
    <r>
      <rPr>
        <b/>
        <sz val="11"/>
        <color rgb="FFFF0000"/>
        <rFont val="Calibri"/>
        <family val="2"/>
        <charset val="204"/>
      </rPr>
      <t>СО СКИДКОЙ</t>
    </r>
  </si>
  <si>
    <r>
      <t xml:space="preserve">Цена (шт) 
с НДС , руб.
</t>
    </r>
    <r>
      <rPr>
        <b/>
        <sz val="11"/>
        <color rgb="FFFF0000"/>
        <rFont val="Calibri"/>
        <family val="2"/>
        <charset val="204"/>
      </rPr>
      <t>БЕЗ СКИДКИ</t>
    </r>
  </si>
  <si>
    <r>
      <t xml:space="preserve">Цена (шт) 
с НДС, руб.
</t>
    </r>
    <r>
      <rPr>
        <b/>
        <sz val="11"/>
        <color rgb="FFFF0000"/>
        <rFont val="Calibri"/>
        <family val="2"/>
        <charset val="204"/>
      </rPr>
      <t>СО СКИДКОЙ</t>
    </r>
  </si>
  <si>
    <t>Двухслойная гофрированная труба FD</t>
  </si>
  <si>
    <t>Многослойные армированные трубы FD ARM</t>
  </si>
  <si>
    <t>Дренажные трубы FD</t>
  </si>
  <si>
    <t>Люки и крышки FD</t>
  </si>
  <si>
    <t>Листы ПНД и сварочный пруток FD</t>
  </si>
  <si>
    <t xml:space="preserve">         1200****</t>
  </si>
  <si>
    <r>
      <t>Цена (м.п., шт)</t>
    </r>
    <r>
      <rPr>
        <b/>
        <sz val="11"/>
        <color indexed="10"/>
        <rFont val="Calibri"/>
        <family val="2"/>
        <charset val="204"/>
      </rPr>
      <t xml:space="preserve"> 
с НДС </t>
    </r>
    <r>
      <rPr>
        <b/>
        <sz val="11"/>
        <rFont val="Calibri"/>
        <family val="2"/>
        <charset val="204"/>
      </rPr>
      <t>, руб.</t>
    </r>
  </si>
  <si>
    <t>Цена (м.п., шт) со скидкой</t>
  </si>
  <si>
    <t>ДРЕНАЖНЫЕ ТРУБЫ FD™ в бухтах</t>
  </si>
  <si>
    <r>
      <t xml:space="preserve">Однослойная дренажная труба с перфорацией и UV геотекстилем </t>
    </r>
    <r>
      <rPr>
        <b/>
        <sz val="11"/>
        <color indexed="10"/>
        <rFont val="Calibri"/>
        <family val="2"/>
        <charset val="204"/>
      </rPr>
      <t>SN4</t>
    </r>
  </si>
  <si>
    <t>ДРЕНАЖНЫЕ ТРУБЫ FD™ SN6 в отрезках</t>
  </si>
  <si>
    <r>
      <t xml:space="preserve">Двухслойная дренажная труба  FD с раструбом </t>
    </r>
    <r>
      <rPr>
        <b/>
        <sz val="11"/>
        <color rgb="FFFF0000"/>
        <rFont val="Calibri"/>
        <family val="2"/>
        <charset val="204"/>
      </rPr>
      <t>SN6 - SN7</t>
    </r>
  </si>
  <si>
    <t>ДРЕНАЖНЫЕ ТРУБЫ FD™ SN8 в отрезках</t>
  </si>
  <si>
    <r>
      <t xml:space="preserve">Двухслойная дренажная труба  FD с раструбом </t>
    </r>
    <r>
      <rPr>
        <b/>
        <sz val="11"/>
        <color indexed="10"/>
        <rFont val="Calibri"/>
        <family val="2"/>
        <charset val="204"/>
      </rPr>
      <t xml:space="preserve">SN8 - SN9 </t>
    </r>
  </si>
  <si>
    <t>368/315</t>
  </si>
  <si>
    <t xml:space="preserve">   800**</t>
  </si>
  <si>
    <t>*        Длина трубы ⌀630/535 составляет 6,60 м с раструбом, 6,30 м без раструба.
**      Длина трубы ⌀695/600 и ⌀800/687 составляет 6,50 м с раструбом, 6,20 м без раструба.
***    Длина трубы ⌀923/800 составляет 6,50 м с раструбом, 6,20 м без раструба.
****  Длина трубы ⌀1000/851, ⌀1200/1030 составляет 6,50 м с раструбом, 6,10 м без раструба.</t>
  </si>
  <si>
    <t>8-909-458-89-27</t>
  </si>
  <si>
    <t>RDD-NN@MAIL.RU</t>
  </si>
  <si>
    <t>RDB-NN@MAIL.RU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</si>
</sst>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0_р_."/>
    <numFmt numFmtId="165" formatCode="#,##0.00&quot;р.&quot;"/>
    <numFmt numFmtId="166" formatCode="#,##0.00\ _₽"/>
  </numFmts>
  <fonts count="26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u/>
      <sz val="10"/>
      <color theme="10"/>
      <name val="Arial Cyr"/>
      <family val="2"/>
      <charset val="204"/>
    </font>
    <font>
      <sz val="10"/>
      <name val="Arial Cyr"/>
      <family val="2"/>
      <charset val="204"/>
    </font>
    <font>
      <b/>
      <sz val="24"/>
      <color theme="0"/>
      <name val="Calibri"/>
      <family val="2"/>
      <charset val="204"/>
    </font>
    <font>
      <b/>
      <sz val="10"/>
      <name val="Arial Cyr"/>
      <charset val="204"/>
    </font>
    <font>
      <sz val="11"/>
      <name val="Calibri"/>
      <family val="2"/>
      <charset val="204"/>
    </font>
    <font>
      <b/>
      <sz val="11"/>
      <name val="Calibri"/>
      <family val="2"/>
      <charset val="204"/>
    </font>
    <font>
      <b/>
      <sz val="11"/>
      <color indexed="10"/>
      <name val="Calibri"/>
      <family val="2"/>
      <charset val="204"/>
    </font>
    <font>
      <b/>
      <sz val="11"/>
      <color theme="0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name val="Calibri"/>
      <family val="2"/>
      <charset val="204"/>
      <scheme val="minor"/>
    </font>
    <font>
      <sz val="10"/>
      <name val="Arial"/>
      <family val="2"/>
      <charset val="204"/>
    </font>
    <font>
      <sz val="11"/>
      <color indexed="8"/>
      <name val="Times New Roman"/>
      <family val="1"/>
      <charset val="204"/>
    </font>
    <font>
      <b/>
      <sz val="11"/>
      <color indexed="9"/>
      <name val="Calibri"/>
      <family val="2"/>
      <charset val="204"/>
    </font>
    <font>
      <u/>
      <sz val="18"/>
      <color theme="10"/>
      <name val="Arial Cyr"/>
      <family val="2"/>
      <charset val="204"/>
    </font>
    <font>
      <sz val="18"/>
      <color theme="1"/>
      <name val="Calibri"/>
      <family val="2"/>
      <scheme val="minor"/>
    </font>
    <font>
      <sz val="10"/>
      <name val="Calibri"/>
      <family val="2"/>
      <charset val="204"/>
    </font>
    <font>
      <b/>
      <sz val="11"/>
      <color rgb="FFFF0000"/>
      <name val="Calibri"/>
      <family val="2"/>
      <charset val="204"/>
    </font>
    <font>
      <b/>
      <strike/>
      <sz val="11"/>
      <name val="Calibri"/>
      <family val="2"/>
      <charset val="204"/>
      <scheme val="minor"/>
    </font>
    <font>
      <b/>
      <strike/>
      <sz val="11"/>
      <name val="Calibri"/>
      <family val="2"/>
      <charset val="204"/>
    </font>
    <font>
      <sz val="36"/>
      <color theme="0"/>
      <name val="Arial"/>
      <family val="2"/>
      <charset val="204"/>
    </font>
    <font>
      <sz val="36"/>
      <color theme="0" tint="-4.9989318521683403E-2"/>
      <name val="Arial"/>
      <family val="2"/>
      <charset val="204"/>
    </font>
    <font>
      <u/>
      <sz val="10"/>
      <color theme="0" tint="-4.9989318521683403E-2"/>
      <name val="Arial Cyr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1"/>
        <bgColor indexed="64"/>
      </patternFill>
    </fill>
  </fills>
  <borders count="3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5" fillId="0" borderId="0"/>
  </cellStyleXfs>
  <cellXfs count="347">
    <xf numFmtId="0" fontId="0" fillId="0" borderId="0" xfId="0"/>
    <xf numFmtId="0" fontId="0" fillId="0" borderId="6" xfId="0" applyBorder="1"/>
    <xf numFmtId="0" fontId="0" fillId="2" borderId="7" xfId="0" applyFill="1" applyBorder="1"/>
    <xf numFmtId="0" fontId="0" fillId="2" borderId="10" xfId="0" applyFill="1" applyBorder="1"/>
    <xf numFmtId="0" fontId="0" fillId="0" borderId="0" xfId="0" applyBorder="1"/>
    <xf numFmtId="164" fontId="0" fillId="0" borderId="0" xfId="0" applyNumberFormat="1"/>
    <xf numFmtId="0" fontId="12" fillId="2" borderId="2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165" fontId="12" fillId="2" borderId="2" xfId="0" applyNumberFormat="1" applyFont="1" applyFill="1" applyBorder="1" applyAlignment="1">
      <alignment horizontal="center" vertical="center"/>
    </xf>
    <xf numFmtId="0" fontId="0" fillId="0" borderId="0" xfId="0" applyFill="1"/>
    <xf numFmtId="165" fontId="0" fillId="0" borderId="0" xfId="0" applyNumberFormat="1" applyAlignment="1">
      <alignment vertical="center"/>
    </xf>
    <xf numFmtId="0" fontId="9" fillId="0" borderId="22" xfId="0" applyFont="1" applyFill="1" applyBorder="1" applyAlignment="1">
      <alignment horizontal="center" vertical="center" wrapText="1"/>
    </xf>
    <xf numFmtId="165" fontId="12" fillId="0" borderId="23" xfId="0" applyNumberFormat="1" applyFont="1" applyFill="1" applyBorder="1" applyAlignment="1">
      <alignment horizontal="center"/>
    </xf>
    <xf numFmtId="0" fontId="9" fillId="0" borderId="22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1" fontId="14" fillId="0" borderId="0" xfId="0" applyNumberFormat="1" applyFont="1" applyFill="1"/>
    <xf numFmtId="0" fontId="0" fillId="0" borderId="0" xfId="0" applyFill="1" applyBorder="1"/>
    <xf numFmtId="0" fontId="2" fillId="2" borderId="4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165" fontId="12" fillId="0" borderId="21" xfId="0" applyNumberFormat="1" applyFont="1" applyFill="1" applyBorder="1" applyAlignment="1">
      <alignment horizontal="center"/>
    </xf>
    <xf numFmtId="165" fontId="0" fillId="0" borderId="0" xfId="0" applyNumberFormat="1"/>
    <xf numFmtId="165" fontId="0" fillId="0" borderId="0" xfId="0" applyNumberFormat="1" applyFill="1" applyBorder="1"/>
    <xf numFmtId="165" fontId="2" fillId="0" borderId="21" xfId="0" applyNumberFormat="1" applyFont="1" applyFill="1" applyBorder="1" applyAlignment="1">
      <alignment horizontal="center"/>
    </xf>
    <xf numFmtId="165" fontId="9" fillId="0" borderId="21" xfId="0" applyNumberFormat="1" applyFont="1" applyFill="1" applyBorder="1" applyAlignment="1">
      <alignment horizontal="center" vertical="center" wrapText="1"/>
    </xf>
    <xf numFmtId="165" fontId="2" fillId="0" borderId="19" xfId="0" applyNumberFormat="1" applyFont="1" applyFill="1" applyBorder="1" applyAlignment="1">
      <alignment horizontal="center"/>
    </xf>
    <xf numFmtId="0" fontId="0" fillId="2" borderId="0" xfId="0" applyFill="1"/>
    <xf numFmtId="0" fontId="15" fillId="2" borderId="0" xfId="0" applyFont="1" applyFill="1" applyAlignment="1">
      <alignment horizontal="center"/>
    </xf>
    <xf numFmtId="0" fontId="15" fillId="0" borderId="0" xfId="0" applyFont="1" applyAlignment="1">
      <alignment horizontal="center"/>
    </xf>
    <xf numFmtId="0" fontId="12" fillId="0" borderId="20" xfId="0" applyFont="1" applyFill="1" applyBorder="1" applyAlignment="1">
      <alignment horizontal="center" vertical="center" wrapText="1"/>
    </xf>
    <xf numFmtId="0" fontId="12" fillId="0" borderId="20" xfId="0" applyFont="1" applyFill="1" applyBorder="1" applyAlignment="1">
      <alignment horizontal="center" vertical="center"/>
    </xf>
    <xf numFmtId="0" fontId="12" fillId="0" borderId="8" xfId="0" applyFont="1" applyFill="1" applyBorder="1" applyAlignment="1">
      <alignment horizontal="center" vertical="center"/>
    </xf>
    <xf numFmtId="165" fontId="9" fillId="0" borderId="23" xfId="0" applyNumberFormat="1" applyFont="1" applyFill="1" applyBorder="1" applyAlignment="1">
      <alignment horizontal="center" vertical="center" wrapText="1"/>
    </xf>
    <xf numFmtId="0" fontId="9" fillId="0" borderId="21" xfId="0" applyFont="1" applyFill="1" applyBorder="1" applyAlignment="1">
      <alignment horizontal="center" vertical="center" wrapText="1"/>
    </xf>
    <xf numFmtId="0" fontId="9" fillId="0" borderId="21" xfId="0" applyFont="1" applyFill="1" applyBorder="1" applyAlignment="1">
      <alignment horizontal="center" vertical="center"/>
    </xf>
    <xf numFmtId="0" fontId="9" fillId="0" borderId="19" xfId="0" applyFont="1" applyFill="1" applyBorder="1" applyAlignment="1">
      <alignment horizontal="center" vertical="center" wrapText="1"/>
    </xf>
    <xf numFmtId="0" fontId="9" fillId="0" borderId="20" xfId="0" applyFont="1" applyFill="1" applyBorder="1" applyAlignment="1">
      <alignment horizontal="center" vertical="center" wrapText="1"/>
    </xf>
    <xf numFmtId="0" fontId="9" fillId="0" borderId="20" xfId="0" applyFont="1" applyFill="1" applyBorder="1" applyAlignment="1">
      <alignment horizontal="center" vertical="center"/>
    </xf>
    <xf numFmtId="0" fontId="0" fillId="0" borderId="0" xfId="0" applyAlignment="1">
      <alignment wrapText="1"/>
    </xf>
    <xf numFmtId="165" fontId="12" fillId="2" borderId="23" xfId="0" applyNumberFormat="1" applyFont="1" applyFill="1" applyBorder="1" applyAlignment="1">
      <alignment horizontal="center" vertical="center"/>
    </xf>
    <xf numFmtId="165" fontId="2" fillId="0" borderId="2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165" fontId="12" fillId="2" borderId="21" xfId="0" applyNumberFormat="1" applyFont="1" applyFill="1" applyBorder="1" applyAlignment="1">
      <alignment horizontal="center" vertical="center"/>
    </xf>
    <xf numFmtId="0" fontId="4" fillId="0" borderId="0" xfId="1" applyAlignment="1" applyProtection="1">
      <alignment vertical="center"/>
    </xf>
    <xf numFmtId="165" fontId="9" fillId="2" borderId="21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left" vertical="center"/>
    </xf>
    <xf numFmtId="0" fontId="12" fillId="0" borderId="3" xfId="0" applyFont="1" applyFill="1" applyBorder="1" applyAlignment="1">
      <alignment horizontal="left" vertical="center"/>
    </xf>
    <xf numFmtId="0" fontId="12" fillId="0" borderId="2" xfId="0" applyFont="1" applyFill="1" applyBorder="1" applyAlignment="1">
      <alignment horizontal="left" vertical="center"/>
    </xf>
    <xf numFmtId="0" fontId="12" fillId="0" borderId="22" xfId="0" applyFont="1" applyFill="1" applyBorder="1" applyAlignment="1">
      <alignment horizontal="left" vertical="center"/>
    </xf>
    <xf numFmtId="0" fontId="12" fillId="0" borderId="24" xfId="0" applyFont="1" applyFill="1" applyBorder="1" applyAlignment="1">
      <alignment horizontal="left" vertical="center"/>
    </xf>
    <xf numFmtId="0" fontId="12" fillId="0" borderId="23" xfId="0" applyFont="1" applyFill="1" applyBorder="1" applyAlignment="1">
      <alignment horizontal="left" vertical="center"/>
    </xf>
    <xf numFmtId="165" fontId="9" fillId="0" borderId="2" xfId="0" applyNumberFormat="1" applyFont="1" applyFill="1" applyBorder="1" applyAlignment="1">
      <alignment horizontal="center" vertical="center" wrapText="1"/>
    </xf>
    <xf numFmtId="0" fontId="0" fillId="0" borderId="25" xfId="0" applyBorder="1"/>
    <xf numFmtId="0" fontId="0" fillId="2" borderId="26" xfId="0" applyFill="1" applyBorder="1"/>
    <xf numFmtId="0" fontId="2" fillId="0" borderId="0" xfId="0" applyFont="1"/>
    <xf numFmtId="166" fontId="2" fillId="0" borderId="21" xfId="0" applyNumberFormat="1" applyFont="1" applyBorder="1" applyAlignment="1">
      <alignment horizontal="center"/>
    </xf>
    <xf numFmtId="166" fontId="2" fillId="0" borderId="21" xfId="0" applyNumberFormat="1" applyFont="1" applyFill="1" applyBorder="1" applyAlignment="1">
      <alignment horizontal="center"/>
    </xf>
    <xf numFmtId="2" fontId="0" fillId="0" borderId="0" xfId="0" applyNumberFormat="1"/>
    <xf numFmtId="0" fontId="7" fillId="0" borderId="6" xfId="0" applyFont="1" applyBorder="1"/>
    <xf numFmtId="0" fontId="8" fillId="0" borderId="7" xfId="2" applyFont="1" applyBorder="1"/>
    <xf numFmtId="0" fontId="8" fillId="0" borderId="10" xfId="2" applyFont="1" applyBorder="1" applyAlignment="1">
      <alignment vertical="center"/>
    </xf>
    <xf numFmtId="0" fontId="0" fillId="0" borderId="0" xfId="0" applyAlignment="1">
      <alignment vertical="top"/>
    </xf>
    <xf numFmtId="0" fontId="7" fillId="0" borderId="25" xfId="0" applyFont="1" applyBorder="1"/>
    <xf numFmtId="0" fontId="8" fillId="0" borderId="27" xfId="2" applyFont="1" applyBorder="1"/>
    <xf numFmtId="0" fontId="18" fillId="0" borderId="0" xfId="0" applyFont="1"/>
    <xf numFmtId="0" fontId="18" fillId="0" borderId="0" xfId="0" applyFont="1" applyAlignment="1">
      <alignment horizontal="right"/>
    </xf>
    <xf numFmtId="0" fontId="17" fillId="0" borderId="0" xfId="1" applyFont="1" applyAlignment="1" applyProtection="1"/>
    <xf numFmtId="165" fontId="9" fillId="0" borderId="20" xfId="0" applyNumberFormat="1" applyFont="1" applyFill="1" applyBorder="1" applyAlignment="1">
      <alignment horizontal="center" vertical="center" wrapText="1"/>
    </xf>
    <xf numFmtId="0" fontId="9" fillId="0" borderId="8" xfId="0" applyFont="1" applyFill="1" applyBorder="1" applyAlignment="1">
      <alignment horizontal="center" vertical="center" wrapText="1"/>
    </xf>
    <xf numFmtId="165" fontId="12" fillId="0" borderId="11" xfId="0" applyNumberFormat="1" applyFont="1" applyFill="1" applyBorder="1" applyAlignment="1">
      <alignment horizontal="center"/>
    </xf>
    <xf numFmtId="165" fontId="12" fillId="0" borderId="20" xfId="0" applyNumberFormat="1" applyFont="1" applyFill="1" applyBorder="1" applyAlignment="1">
      <alignment horizontal="center"/>
    </xf>
    <xf numFmtId="165" fontId="12" fillId="0" borderId="14" xfId="0" applyNumberFormat="1" applyFont="1" applyFill="1" applyBorder="1" applyAlignment="1">
      <alignment horizontal="center"/>
    </xf>
    <xf numFmtId="165" fontId="9" fillId="0" borderId="11" xfId="0" applyNumberFormat="1" applyFont="1" applyFill="1" applyBorder="1" applyAlignment="1">
      <alignment horizontal="center" vertical="center" wrapText="1"/>
    </xf>
    <xf numFmtId="0" fontId="9" fillId="0" borderId="14" xfId="0" applyFont="1" applyFill="1" applyBorder="1" applyAlignment="1">
      <alignment horizontal="center" vertical="center" wrapText="1"/>
    </xf>
    <xf numFmtId="0" fontId="9" fillId="0" borderId="19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165" fontId="2" fillId="0" borderId="19" xfId="0" applyNumberFormat="1" applyFont="1" applyFill="1" applyBorder="1" applyAlignment="1">
      <alignment horizontal="center" vertical="center" wrapText="1"/>
    </xf>
    <xf numFmtId="165" fontId="12" fillId="2" borderId="11" xfId="0" applyNumberFormat="1" applyFont="1" applyFill="1" applyBorder="1" applyAlignment="1">
      <alignment horizontal="center" vertical="center"/>
    </xf>
    <xf numFmtId="0" fontId="9" fillId="0" borderId="14" xfId="0" applyFont="1" applyFill="1" applyBorder="1" applyAlignment="1">
      <alignment horizontal="center" vertical="center"/>
    </xf>
    <xf numFmtId="0" fontId="12" fillId="0" borderId="4" xfId="0" applyFont="1" applyFill="1" applyBorder="1" applyAlignment="1">
      <alignment horizontal="left" vertical="center"/>
    </xf>
    <xf numFmtId="0" fontId="12" fillId="0" borderId="0" xfId="0" applyFont="1" applyFill="1" applyBorder="1" applyAlignment="1">
      <alignment horizontal="left" vertical="center"/>
    </xf>
    <xf numFmtId="0" fontId="12" fillId="0" borderId="5" xfId="0" applyFont="1" applyFill="1" applyBorder="1" applyAlignment="1">
      <alignment horizontal="left" vertical="center"/>
    </xf>
    <xf numFmtId="165" fontId="9" fillId="0" borderId="5" xfId="0" applyNumberFormat="1" applyFont="1" applyFill="1" applyBorder="1" applyAlignment="1">
      <alignment horizontal="center" vertical="center" wrapText="1"/>
    </xf>
    <xf numFmtId="0" fontId="11" fillId="2" borderId="1" xfId="2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2" fillId="0" borderId="2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165" fontId="12" fillId="0" borderId="2" xfId="0" applyNumberFormat="1" applyFont="1" applyFill="1" applyBorder="1" applyAlignment="1">
      <alignment horizontal="center" vertical="center"/>
    </xf>
    <xf numFmtId="0" fontId="12" fillId="0" borderId="11" xfId="0" applyFont="1" applyFill="1" applyBorder="1" applyAlignment="1">
      <alignment horizontal="center" vertical="center" wrapText="1"/>
    </xf>
    <xf numFmtId="0" fontId="12" fillId="0" borderId="23" xfId="0" applyFont="1" applyFill="1" applyBorder="1" applyAlignment="1">
      <alignment horizontal="center" vertical="center" wrapText="1"/>
    </xf>
    <xf numFmtId="165" fontId="12" fillId="0" borderId="14" xfId="0" applyNumberFormat="1" applyFont="1" applyFill="1" applyBorder="1" applyAlignment="1">
      <alignment horizontal="center" vertical="center"/>
    </xf>
    <xf numFmtId="0" fontId="12" fillId="0" borderId="21" xfId="0" applyFont="1" applyFill="1" applyBorder="1" applyAlignment="1">
      <alignment horizontal="center" vertical="center" wrapText="1"/>
    </xf>
    <xf numFmtId="165" fontId="13" fillId="0" borderId="19" xfId="0" applyNumberFormat="1" applyFont="1" applyFill="1" applyBorder="1" applyAlignment="1">
      <alignment horizontal="center" vertical="center"/>
    </xf>
    <xf numFmtId="165" fontId="2" fillId="2" borderId="21" xfId="0" applyNumberFormat="1" applyFont="1" applyFill="1" applyBorder="1" applyAlignment="1">
      <alignment horizontal="center"/>
    </xf>
    <xf numFmtId="165" fontId="2" fillId="2" borderId="19" xfId="0" applyNumberFormat="1" applyFont="1" applyFill="1" applyBorder="1" applyAlignment="1">
      <alignment horizontal="center"/>
    </xf>
    <xf numFmtId="0" fontId="17" fillId="0" borderId="0" xfId="1" applyFont="1" applyAlignment="1" applyProtection="1">
      <alignment horizontal="left"/>
    </xf>
    <xf numFmtId="0" fontId="8" fillId="0" borderId="0" xfId="2" applyFont="1" applyBorder="1" applyAlignment="1">
      <alignment horizontal="left" vertical="center"/>
    </xf>
    <xf numFmtId="0" fontId="0" fillId="0" borderId="0" xfId="0" applyBorder="1" applyAlignment="1">
      <alignment horizontal="left"/>
    </xf>
    <xf numFmtId="0" fontId="0" fillId="0" borderId="0" xfId="0" applyAlignment="1">
      <alignment horizontal="left"/>
    </xf>
    <xf numFmtId="0" fontId="4" fillId="0" borderId="0" xfId="1" applyAlignment="1" applyProtection="1">
      <alignment horizontal="left"/>
    </xf>
    <xf numFmtId="0" fontId="17" fillId="0" borderId="0" xfId="1" quotePrefix="1" applyFont="1" applyAlignment="1" applyProtection="1"/>
    <xf numFmtId="0" fontId="12" fillId="0" borderId="2" xfId="0" applyFont="1" applyFill="1" applyBorder="1" applyAlignment="1">
      <alignment horizontal="center" vertical="center" wrapText="1"/>
    </xf>
    <xf numFmtId="0" fontId="9" fillId="2" borderId="8" xfId="2" applyFont="1" applyFill="1" applyBorder="1" applyAlignment="1">
      <alignment horizontal="center" vertical="center" wrapText="1"/>
    </xf>
    <xf numFmtId="0" fontId="9" fillId="2" borderId="11" xfId="2" applyFont="1" applyFill="1" applyBorder="1" applyAlignment="1">
      <alignment horizontal="center" vertical="center" wrapText="1"/>
    </xf>
    <xf numFmtId="0" fontId="12" fillId="4" borderId="21" xfId="0" applyFont="1" applyFill="1" applyBorder="1" applyAlignment="1">
      <alignment horizontal="center" vertical="center" wrapText="1"/>
    </xf>
    <xf numFmtId="0" fontId="9" fillId="4" borderId="3" xfId="0" applyFont="1" applyFill="1" applyBorder="1" applyAlignment="1">
      <alignment horizontal="center" vertical="center" wrapText="1"/>
    </xf>
    <xf numFmtId="165" fontId="12" fillId="4" borderId="14" xfId="0" applyNumberFormat="1" applyFont="1" applyFill="1" applyBorder="1" applyAlignment="1">
      <alignment horizontal="center" vertical="center"/>
    </xf>
    <xf numFmtId="0" fontId="9" fillId="4" borderId="21" xfId="0" applyFont="1" applyFill="1" applyBorder="1" applyAlignment="1">
      <alignment horizontal="center" vertical="center"/>
    </xf>
    <xf numFmtId="165" fontId="12" fillId="4" borderId="21" xfId="0" applyNumberFormat="1" applyFont="1" applyFill="1" applyBorder="1" applyAlignment="1">
      <alignment horizontal="center"/>
    </xf>
    <xf numFmtId="165" fontId="9" fillId="0" borderId="14" xfId="0" applyNumberFormat="1" applyFont="1" applyFill="1" applyBorder="1" applyAlignment="1">
      <alignment horizontal="center" vertical="center" wrapText="1"/>
    </xf>
    <xf numFmtId="165" fontId="9" fillId="0" borderId="19" xfId="0" applyNumberFormat="1" applyFont="1" applyFill="1" applyBorder="1" applyAlignment="1">
      <alignment horizontal="center" vertical="center" wrapText="1"/>
    </xf>
    <xf numFmtId="165" fontId="9" fillId="0" borderId="20" xfId="0" applyNumberFormat="1" applyFont="1" applyFill="1" applyBorder="1" applyAlignment="1">
      <alignment horizontal="center" vertical="center" wrapText="1"/>
    </xf>
    <xf numFmtId="165" fontId="13" fillId="0" borderId="21" xfId="0" applyNumberFormat="1" applyFont="1" applyFill="1" applyBorder="1" applyAlignment="1">
      <alignment horizontal="center" vertical="center"/>
    </xf>
    <xf numFmtId="165" fontId="13" fillId="0" borderId="14" xfId="0" applyNumberFormat="1" applyFont="1" applyFill="1" applyBorder="1" applyAlignment="1">
      <alignment horizontal="center" vertical="center"/>
    </xf>
    <xf numFmtId="165" fontId="13" fillId="0" borderId="20" xfId="0" applyNumberFormat="1" applyFont="1" applyFill="1" applyBorder="1" applyAlignment="1">
      <alignment horizontal="center" vertical="center"/>
    </xf>
    <xf numFmtId="165" fontId="13" fillId="0" borderId="14" xfId="0" applyNumberFormat="1" applyFont="1" applyFill="1" applyBorder="1" applyAlignment="1">
      <alignment horizontal="center"/>
    </xf>
    <xf numFmtId="165" fontId="13" fillId="0" borderId="21" xfId="0" applyNumberFormat="1" applyFont="1" applyFill="1" applyBorder="1" applyAlignment="1">
      <alignment horizontal="center"/>
    </xf>
    <xf numFmtId="165" fontId="13" fillId="0" borderId="20" xfId="0" applyNumberFormat="1" applyFont="1" applyFill="1" applyBorder="1" applyAlignment="1">
      <alignment horizontal="center"/>
    </xf>
    <xf numFmtId="165" fontId="9" fillId="0" borderId="9" xfId="0" applyNumberFormat="1" applyFont="1" applyFill="1" applyBorder="1" applyAlignment="1">
      <alignment horizontal="center" vertical="center" wrapText="1"/>
    </xf>
    <xf numFmtId="165" fontId="9" fillId="0" borderId="24" xfId="0" applyNumberFormat="1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 wrapText="1"/>
    </xf>
    <xf numFmtId="0" fontId="12" fillId="0" borderId="11" xfId="0" applyFont="1" applyFill="1" applyBorder="1" applyAlignment="1">
      <alignment horizontal="center" vertical="center" wrapText="1"/>
    </xf>
    <xf numFmtId="0" fontId="6" fillId="3" borderId="0" xfId="2" applyFont="1" applyFill="1" applyBorder="1" applyAlignment="1">
      <alignment horizontal="center" vertical="center" wrapText="1"/>
    </xf>
    <xf numFmtId="0" fontId="12" fillId="0" borderId="23" xfId="0" applyFont="1" applyFill="1" applyBorder="1" applyAlignment="1">
      <alignment horizontal="center" vertical="center" wrapText="1"/>
    </xf>
    <xf numFmtId="0" fontId="3" fillId="3" borderId="0" xfId="0" applyFont="1" applyFill="1" applyBorder="1" applyAlignment="1"/>
    <xf numFmtId="1" fontId="0" fillId="0" borderId="0" xfId="0" applyNumberFormat="1"/>
    <xf numFmtId="165" fontId="0" fillId="0" borderId="0" xfId="0" applyNumberFormat="1" applyFill="1"/>
    <xf numFmtId="165" fontId="21" fillId="0" borderId="21" xfId="0" applyNumberFormat="1" applyFont="1" applyFill="1" applyBorder="1" applyAlignment="1">
      <alignment horizontal="center" vertical="center"/>
    </xf>
    <xf numFmtId="165" fontId="21" fillId="0" borderId="14" xfId="0" applyNumberFormat="1" applyFont="1" applyFill="1" applyBorder="1" applyAlignment="1">
      <alignment horizontal="center" vertical="center"/>
    </xf>
    <xf numFmtId="165" fontId="21" fillId="4" borderId="14" xfId="0" applyNumberFormat="1" applyFont="1" applyFill="1" applyBorder="1" applyAlignment="1">
      <alignment horizontal="center" vertical="center"/>
    </xf>
    <xf numFmtId="165" fontId="21" fillId="0" borderId="20" xfId="0" applyNumberFormat="1" applyFont="1" applyFill="1" applyBorder="1" applyAlignment="1">
      <alignment horizontal="center" vertical="center"/>
    </xf>
    <xf numFmtId="165" fontId="21" fillId="4" borderId="21" xfId="0" applyNumberFormat="1" applyFont="1" applyFill="1" applyBorder="1" applyAlignment="1">
      <alignment horizontal="center" vertical="center"/>
    </xf>
    <xf numFmtId="165" fontId="21" fillId="0" borderId="19" xfId="0" applyNumberFormat="1" applyFont="1" applyFill="1" applyBorder="1" applyAlignment="1">
      <alignment horizontal="center"/>
    </xf>
    <xf numFmtId="165" fontId="21" fillId="0" borderId="14" xfId="0" applyNumberFormat="1" applyFont="1" applyFill="1" applyBorder="1" applyAlignment="1">
      <alignment horizontal="center"/>
    </xf>
    <xf numFmtId="165" fontId="21" fillId="0" borderId="21" xfId="0" applyNumberFormat="1" applyFont="1" applyFill="1" applyBorder="1" applyAlignment="1">
      <alignment horizontal="center"/>
    </xf>
    <xf numFmtId="165" fontId="22" fillId="0" borderId="21" xfId="0" applyNumberFormat="1" applyFont="1" applyFill="1" applyBorder="1" applyAlignment="1">
      <alignment horizontal="center" vertical="center" wrapText="1"/>
    </xf>
    <xf numFmtId="165" fontId="22" fillId="0" borderId="14" xfId="0" applyNumberFormat="1" applyFont="1" applyFill="1" applyBorder="1" applyAlignment="1">
      <alignment horizontal="center" vertical="center" wrapText="1"/>
    </xf>
    <xf numFmtId="0" fontId="6" fillId="3" borderId="1" xfId="2" applyFont="1" applyFill="1" applyBorder="1" applyAlignment="1">
      <alignment horizontal="center" vertical="center" wrapText="1"/>
    </xf>
    <xf numFmtId="0" fontId="6" fillId="3" borderId="3" xfId="2" applyFont="1" applyFill="1" applyBorder="1" applyAlignment="1">
      <alignment horizontal="center" vertical="center" wrapText="1"/>
    </xf>
    <xf numFmtId="0" fontId="6" fillId="3" borderId="4" xfId="2" applyFont="1" applyFill="1" applyBorder="1" applyAlignment="1">
      <alignment horizontal="center" vertical="center" wrapText="1"/>
    </xf>
    <xf numFmtId="0" fontId="23" fillId="3" borderId="4" xfId="0" applyFont="1" applyFill="1" applyBorder="1" applyAlignment="1">
      <alignment horizontal="left" vertical="center"/>
    </xf>
    <xf numFmtId="0" fontId="2" fillId="2" borderId="21" xfId="0" applyFont="1" applyFill="1" applyBorder="1" applyAlignment="1">
      <alignment horizontal="center" vertical="center" wrapText="1"/>
    </xf>
    <xf numFmtId="165" fontId="21" fillId="2" borderId="21" xfId="0" applyNumberFormat="1" applyFont="1" applyFill="1" applyBorder="1" applyAlignment="1">
      <alignment horizontal="center" vertical="center"/>
    </xf>
    <xf numFmtId="165" fontId="21" fillId="2" borderId="14" xfId="0" applyNumberFormat="1" applyFont="1" applyFill="1" applyBorder="1" applyAlignment="1">
      <alignment horizontal="center" vertical="center"/>
    </xf>
    <xf numFmtId="0" fontId="12" fillId="0" borderId="14" xfId="0" applyFont="1" applyFill="1" applyBorder="1" applyAlignment="1">
      <alignment horizontal="center" vertical="center" wrapText="1"/>
    </xf>
    <xf numFmtId="165" fontId="12" fillId="4" borderId="11" xfId="0" applyNumberFormat="1" applyFont="1" applyFill="1" applyBorder="1" applyAlignment="1">
      <alignment horizontal="center"/>
    </xf>
    <xf numFmtId="165" fontId="12" fillId="4" borderId="23" xfId="0" applyNumberFormat="1" applyFont="1" applyFill="1" applyBorder="1" applyAlignment="1">
      <alignment horizontal="center"/>
    </xf>
    <xf numFmtId="0" fontId="12" fillId="0" borderId="23" xfId="0" applyFont="1" applyFill="1" applyBorder="1" applyAlignment="1">
      <alignment horizontal="center" vertical="center" wrapText="1"/>
    </xf>
    <xf numFmtId="165" fontId="2" fillId="0" borderId="24" xfId="0" applyNumberFormat="1" applyFont="1" applyFill="1" applyBorder="1" applyAlignment="1">
      <alignment horizontal="center"/>
    </xf>
    <xf numFmtId="0" fontId="12" fillId="4" borderId="2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 wrapText="1"/>
    </xf>
    <xf numFmtId="165" fontId="12" fillId="4" borderId="2" xfId="0" applyNumberFormat="1" applyFont="1" applyFill="1" applyBorder="1" applyAlignment="1">
      <alignment horizontal="center" vertical="center"/>
    </xf>
    <xf numFmtId="165" fontId="2" fillId="4" borderId="21" xfId="0" applyNumberFormat="1" applyFont="1" applyFill="1" applyBorder="1" applyAlignment="1">
      <alignment horizontal="center"/>
    </xf>
    <xf numFmtId="0" fontId="12" fillId="4" borderId="23" xfId="0" applyFont="1" applyFill="1" applyBorder="1" applyAlignment="1">
      <alignment horizontal="center" vertical="center" wrapText="1"/>
    </xf>
    <xf numFmtId="0" fontId="9" fillId="4" borderId="22" xfId="0" applyFont="1" applyFill="1" applyBorder="1" applyAlignment="1">
      <alignment horizontal="center" vertical="center" wrapText="1"/>
    </xf>
    <xf numFmtId="0" fontId="9" fillId="4" borderId="21" xfId="0" applyFont="1" applyFill="1" applyBorder="1" applyAlignment="1">
      <alignment horizontal="center" vertical="center" wrapText="1"/>
    </xf>
    <xf numFmtId="165" fontId="12" fillId="4" borderId="21" xfId="0" applyNumberFormat="1" applyFont="1" applyFill="1" applyBorder="1" applyAlignment="1">
      <alignment horizontal="center" vertical="center"/>
    </xf>
    <xf numFmtId="0" fontId="23" fillId="3" borderId="0" xfId="0" applyFont="1" applyFill="1" applyBorder="1" applyAlignment="1">
      <alignment horizontal="left" vertical="center"/>
    </xf>
    <xf numFmtId="0" fontId="1" fillId="3" borderId="0" xfId="0" applyFont="1" applyFill="1" applyBorder="1" applyAlignment="1">
      <alignment horizontal="center" vertical="center" wrapText="1"/>
    </xf>
    <xf numFmtId="0" fontId="1" fillId="3" borderId="0" xfId="0" applyFont="1" applyFill="1" applyBorder="1" applyAlignment="1">
      <alignment horizontal="center"/>
    </xf>
    <xf numFmtId="0" fontId="6" fillId="6" borderId="1" xfId="2" applyFont="1" applyFill="1" applyBorder="1" applyAlignment="1">
      <alignment horizontal="center" vertical="center" wrapText="1"/>
    </xf>
    <xf numFmtId="0" fontId="6" fillId="6" borderId="3" xfId="2" applyFont="1" applyFill="1" applyBorder="1" applyAlignment="1">
      <alignment horizontal="center" vertical="center" wrapText="1"/>
    </xf>
    <xf numFmtId="0" fontId="3" fillId="6" borderId="0" xfId="0" applyFont="1" applyFill="1" applyBorder="1" applyAlignment="1"/>
    <xf numFmtId="0" fontId="6" fillId="6" borderId="4" xfId="2" applyFont="1" applyFill="1" applyBorder="1" applyAlignment="1">
      <alignment horizontal="center" vertical="center" wrapText="1"/>
    </xf>
    <xf numFmtId="0" fontId="6" fillId="6" borderId="0" xfId="2" applyFont="1" applyFill="1" applyBorder="1" applyAlignment="1">
      <alignment horizontal="center" vertical="center" wrapText="1"/>
    </xf>
    <xf numFmtId="0" fontId="23" fillId="6" borderId="4" xfId="0" applyFont="1" applyFill="1" applyBorder="1" applyAlignment="1">
      <alignment horizontal="left" vertical="center"/>
    </xf>
    <xf numFmtId="0" fontId="23" fillId="6" borderId="0" xfId="0" applyFont="1" applyFill="1" applyBorder="1" applyAlignment="1">
      <alignment horizontal="left"/>
    </xf>
    <xf numFmtId="0" fontId="24" fillId="6" borderId="0" xfId="0" applyFont="1" applyFill="1" applyBorder="1" applyAlignment="1">
      <alignment horizontal="left"/>
    </xf>
    <xf numFmtId="0" fontId="25" fillId="6" borderId="0" xfId="1" applyFont="1" applyFill="1" applyBorder="1" applyAlignment="1" applyProtection="1">
      <alignment horizontal="left"/>
    </xf>
    <xf numFmtId="0" fontId="25" fillId="3" borderId="0" xfId="1" applyFont="1" applyFill="1" applyBorder="1" applyAlignment="1" applyProtection="1">
      <alignment horizontal="left" vertical="center"/>
    </xf>
    <xf numFmtId="0" fontId="9" fillId="2" borderId="1" xfId="2" applyFont="1" applyFill="1" applyBorder="1" applyAlignment="1">
      <alignment horizontal="center" vertical="center" wrapText="1"/>
    </xf>
    <xf numFmtId="0" fontId="9" fillId="2" borderId="2" xfId="2" applyFont="1" applyFill="1" applyBorder="1" applyAlignment="1">
      <alignment horizontal="center" vertical="center" wrapText="1"/>
    </xf>
    <xf numFmtId="0" fontId="9" fillId="2" borderId="4" xfId="2" applyFont="1" applyFill="1" applyBorder="1" applyAlignment="1">
      <alignment horizontal="center" vertical="center" wrapText="1"/>
    </xf>
    <xf numFmtId="0" fontId="9" fillId="2" borderId="5" xfId="2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 wrapText="1"/>
    </xf>
    <xf numFmtId="0" fontId="12" fillId="0" borderId="4" xfId="0" applyFont="1" applyFill="1" applyBorder="1" applyAlignment="1">
      <alignment horizontal="center" vertical="center" wrapText="1"/>
    </xf>
    <xf numFmtId="0" fontId="12" fillId="0" borderId="5" xfId="0" applyFont="1" applyFill="1" applyBorder="1" applyAlignment="1">
      <alignment horizontal="center" vertical="center" wrapText="1"/>
    </xf>
    <xf numFmtId="0" fontId="12" fillId="0" borderId="8" xfId="0" applyFont="1" applyFill="1" applyBorder="1" applyAlignment="1">
      <alignment horizontal="center" vertical="center" wrapText="1"/>
    </xf>
    <xf numFmtId="0" fontId="12" fillId="0" borderId="11" xfId="0" applyFont="1" applyFill="1" applyBorder="1" applyAlignment="1">
      <alignment horizontal="center" vertical="center" wrapText="1"/>
    </xf>
    <xf numFmtId="0" fontId="9" fillId="2" borderId="1" xfId="2" applyFont="1" applyFill="1" applyBorder="1" applyAlignment="1">
      <alignment horizontal="center" vertical="center"/>
    </xf>
    <xf numFmtId="0" fontId="9" fillId="2" borderId="2" xfId="2" applyFont="1" applyFill="1" applyBorder="1" applyAlignment="1">
      <alignment horizontal="center" vertical="center"/>
    </xf>
    <xf numFmtId="0" fontId="9" fillId="2" borderId="4" xfId="2" applyFont="1" applyFill="1" applyBorder="1" applyAlignment="1">
      <alignment horizontal="center" vertical="center"/>
    </xf>
    <xf numFmtId="0" fontId="9" fillId="2" borderId="5" xfId="2" applyFont="1" applyFill="1" applyBorder="1" applyAlignment="1">
      <alignment horizontal="center" vertical="center"/>
    </xf>
    <xf numFmtId="0" fontId="9" fillId="2" borderId="8" xfId="2" applyFont="1" applyFill="1" applyBorder="1" applyAlignment="1">
      <alignment horizontal="center" vertical="center"/>
    </xf>
    <xf numFmtId="0" fontId="9" fillId="2" borderId="11" xfId="2" applyFont="1" applyFill="1" applyBorder="1" applyAlignment="1">
      <alignment horizontal="center" vertical="center"/>
    </xf>
    <xf numFmtId="0" fontId="19" fillId="0" borderId="22" xfId="2" applyFont="1" applyFill="1" applyBorder="1" applyAlignment="1">
      <alignment horizontal="left" vertical="center" wrapText="1"/>
    </xf>
    <xf numFmtId="0" fontId="19" fillId="0" borderId="24" xfId="2" applyFont="1" applyFill="1" applyBorder="1" applyAlignment="1">
      <alignment horizontal="left" vertical="center" wrapText="1"/>
    </xf>
    <xf numFmtId="0" fontId="19" fillId="0" borderId="23" xfId="2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/>
    </xf>
    <xf numFmtId="0" fontId="12" fillId="0" borderId="4" xfId="0" applyFont="1" applyFill="1" applyBorder="1" applyAlignment="1">
      <alignment horizontal="center" vertical="center"/>
    </xf>
    <xf numFmtId="0" fontId="12" fillId="0" borderId="5" xfId="0" applyFont="1" applyFill="1" applyBorder="1" applyAlignment="1">
      <alignment horizontal="center" vertical="center"/>
    </xf>
    <xf numFmtId="0" fontId="12" fillId="0" borderId="8" xfId="0" applyFont="1" applyFill="1" applyBorder="1" applyAlignment="1">
      <alignment horizontal="center" vertical="center"/>
    </xf>
    <xf numFmtId="0" fontId="12" fillId="0" borderId="11" xfId="0" applyFont="1" applyFill="1" applyBorder="1" applyAlignment="1">
      <alignment horizontal="center" vertical="center"/>
    </xf>
    <xf numFmtId="0" fontId="11" fillId="3" borderId="22" xfId="2" applyFont="1" applyFill="1" applyBorder="1" applyAlignment="1">
      <alignment horizontal="center" vertical="center"/>
    </xf>
    <xf numFmtId="0" fontId="11" fillId="3" borderId="24" xfId="2" applyFont="1" applyFill="1" applyBorder="1" applyAlignment="1">
      <alignment horizontal="center" vertical="center"/>
    </xf>
    <xf numFmtId="0" fontId="11" fillId="3" borderId="23" xfId="2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12" fillId="0" borderId="22" xfId="0" applyFont="1" applyFill="1" applyBorder="1" applyAlignment="1">
      <alignment horizontal="center" vertical="center"/>
    </xf>
    <xf numFmtId="0" fontId="12" fillId="0" borderId="24" xfId="0" applyFont="1" applyFill="1" applyBorder="1" applyAlignment="1">
      <alignment horizontal="center" vertical="center"/>
    </xf>
    <xf numFmtId="0" fontId="12" fillId="0" borderId="23" xfId="0" applyFont="1" applyFill="1" applyBorder="1" applyAlignment="1">
      <alignment horizontal="center" vertical="center"/>
    </xf>
    <xf numFmtId="0" fontId="5" fillId="0" borderId="1" xfId="2" applyFont="1" applyFill="1" applyBorder="1" applyAlignment="1">
      <alignment horizontal="center"/>
    </xf>
    <xf numFmtId="0" fontId="5" fillId="0" borderId="2" xfId="2" applyFont="1" applyFill="1" applyBorder="1" applyAlignment="1">
      <alignment horizontal="center"/>
    </xf>
    <xf numFmtId="0" fontId="5" fillId="0" borderId="4" xfId="2" applyFont="1" applyFill="1" applyBorder="1" applyAlignment="1">
      <alignment horizontal="center"/>
    </xf>
    <xf numFmtId="0" fontId="5" fillId="0" borderId="5" xfId="2" applyFont="1" applyFill="1" applyBorder="1" applyAlignment="1">
      <alignment horizontal="center"/>
    </xf>
    <xf numFmtId="0" fontId="5" fillId="0" borderId="8" xfId="2" applyFont="1" applyFill="1" applyBorder="1" applyAlignment="1">
      <alignment horizontal="center"/>
    </xf>
    <xf numFmtId="0" fontId="5" fillId="0" borderId="11" xfId="2" applyFont="1" applyFill="1" applyBorder="1" applyAlignment="1">
      <alignment horizontal="center"/>
    </xf>
    <xf numFmtId="0" fontId="9" fillId="0" borderId="28" xfId="2" applyFont="1" applyBorder="1" applyAlignment="1">
      <alignment horizontal="center" vertical="center"/>
    </xf>
    <xf numFmtId="0" fontId="9" fillId="0" borderId="29" xfId="2" applyFont="1" applyBorder="1" applyAlignment="1">
      <alignment horizontal="center" vertical="center"/>
    </xf>
    <xf numFmtId="0" fontId="9" fillId="0" borderId="15" xfId="2" applyFont="1" applyBorder="1" applyAlignment="1">
      <alignment horizontal="center" vertical="center"/>
    </xf>
    <xf numFmtId="0" fontId="9" fillId="0" borderId="16" xfId="2" applyFont="1" applyBorder="1" applyAlignment="1">
      <alignment horizontal="center" vertical="center"/>
    </xf>
    <xf numFmtId="0" fontId="9" fillId="0" borderId="32" xfId="2" applyFont="1" applyBorder="1" applyAlignment="1">
      <alignment horizontal="center" vertical="center"/>
    </xf>
    <xf numFmtId="0" fontId="9" fillId="0" borderId="33" xfId="2" applyFont="1" applyBorder="1" applyAlignment="1">
      <alignment horizontal="center" vertical="center"/>
    </xf>
    <xf numFmtId="0" fontId="9" fillId="0" borderId="28" xfId="2" applyFont="1" applyBorder="1" applyAlignment="1">
      <alignment horizontal="center" vertical="center" wrapText="1"/>
    </xf>
    <xf numFmtId="0" fontId="9" fillId="0" borderId="30" xfId="2" applyFont="1" applyBorder="1" applyAlignment="1">
      <alignment horizontal="center" vertical="center" wrapText="1"/>
    </xf>
    <xf numFmtId="0" fontId="9" fillId="0" borderId="15" xfId="2" applyFont="1" applyBorder="1" applyAlignment="1">
      <alignment horizontal="center" vertical="center" wrapText="1"/>
    </xf>
    <xf numFmtId="0" fontId="9" fillId="0" borderId="17" xfId="2" applyFont="1" applyBorder="1" applyAlignment="1">
      <alignment horizontal="center" vertical="center" wrapText="1"/>
    </xf>
    <xf numFmtId="0" fontId="9" fillId="0" borderId="32" xfId="2" applyFont="1" applyBorder="1" applyAlignment="1">
      <alignment horizontal="center" vertical="center" wrapText="1"/>
    </xf>
    <xf numFmtId="0" fontId="9" fillId="0" borderId="34" xfId="2" applyFont="1" applyBorder="1" applyAlignment="1">
      <alignment horizontal="center" vertical="center" wrapText="1"/>
    </xf>
    <xf numFmtId="0" fontId="9" fillId="0" borderId="31" xfId="2" applyFont="1" applyBorder="1" applyAlignment="1">
      <alignment horizontal="center" vertical="center" wrapText="1"/>
    </xf>
    <xf numFmtId="0" fontId="9" fillId="0" borderId="18" xfId="2" applyFont="1" applyBorder="1" applyAlignment="1">
      <alignment horizontal="center" vertical="center" wrapText="1"/>
    </xf>
    <xf numFmtId="0" fontId="9" fillId="0" borderId="35" xfId="2" applyFont="1" applyBorder="1" applyAlignment="1">
      <alignment horizontal="center" vertical="center" wrapText="1"/>
    </xf>
    <xf numFmtId="0" fontId="9" fillId="0" borderId="19" xfId="2" applyFont="1" applyBorder="1" applyAlignment="1">
      <alignment horizontal="center" vertical="center" wrapText="1"/>
    </xf>
    <xf numFmtId="0" fontId="23" fillId="3" borderId="0" xfId="0" applyFont="1" applyFill="1" applyBorder="1" applyAlignment="1">
      <alignment horizontal="left" vertical="center"/>
    </xf>
    <xf numFmtId="0" fontId="11" fillId="3" borderId="0" xfId="2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12" fillId="2" borderId="22" xfId="0" applyFont="1" applyFill="1" applyBorder="1" applyAlignment="1">
      <alignment horizontal="center" vertical="center"/>
    </xf>
    <xf numFmtId="0" fontId="12" fillId="2" borderId="23" xfId="0" applyFont="1" applyFill="1" applyBorder="1" applyAlignment="1">
      <alignment horizontal="center" vertical="center"/>
    </xf>
    <xf numFmtId="0" fontId="2" fillId="0" borderId="22" xfId="0" applyFont="1" applyFill="1" applyBorder="1" applyAlignment="1">
      <alignment horizontal="center"/>
    </xf>
    <xf numFmtId="0" fontId="2" fillId="0" borderId="23" xfId="0" applyFont="1" applyFill="1" applyBorder="1" applyAlignment="1">
      <alignment horizontal="center"/>
    </xf>
    <xf numFmtId="0" fontId="12" fillId="4" borderId="22" xfId="0" applyFont="1" applyFill="1" applyBorder="1" applyAlignment="1">
      <alignment horizontal="center" vertical="center"/>
    </xf>
    <xf numFmtId="0" fontId="12" fillId="4" borderId="24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center" vertical="center"/>
    </xf>
    <xf numFmtId="0" fontId="1" fillId="0" borderId="9" xfId="0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horizontal="center" vertical="center" wrapText="1"/>
    </xf>
    <xf numFmtId="0" fontId="12" fillId="2" borderId="5" xfId="0" applyFont="1" applyFill="1" applyBorder="1" applyAlignment="1">
      <alignment horizontal="center" vertical="center" wrapText="1"/>
    </xf>
    <xf numFmtId="0" fontId="12" fillId="2" borderId="9" xfId="0" applyFont="1" applyFill="1" applyBorder="1" applyAlignment="1">
      <alignment horizontal="center" vertical="center" wrapText="1"/>
    </xf>
    <xf numFmtId="0" fontId="12" fillId="2" borderId="11" xfId="0" applyFont="1" applyFill="1" applyBorder="1" applyAlignment="1">
      <alignment horizontal="center" vertical="center" wrapText="1"/>
    </xf>
    <xf numFmtId="0" fontId="1" fillId="3" borderId="0" xfId="0" applyFont="1" applyFill="1" applyBorder="1" applyAlignment="1">
      <alignment horizontal="center" vertical="center" wrapText="1"/>
    </xf>
    <xf numFmtId="0" fontId="11" fillId="5" borderId="21" xfId="2" applyFont="1" applyFill="1" applyBorder="1" applyAlignment="1">
      <alignment horizontal="center" vertical="center"/>
    </xf>
    <xf numFmtId="0" fontId="0" fillId="0" borderId="21" xfId="0" applyBorder="1" applyAlignment="1">
      <alignment horizontal="center"/>
    </xf>
    <xf numFmtId="0" fontId="9" fillId="2" borderId="36" xfId="2" applyFont="1" applyFill="1" applyBorder="1" applyAlignment="1">
      <alignment horizontal="center" vertical="center"/>
    </xf>
    <xf numFmtId="0" fontId="9" fillId="2" borderId="0" xfId="2" applyFont="1" applyFill="1" applyBorder="1" applyAlignment="1">
      <alignment horizontal="center" vertical="center"/>
    </xf>
    <xf numFmtId="0" fontId="9" fillId="0" borderId="12" xfId="2" applyFont="1" applyBorder="1" applyAlignment="1">
      <alignment horizontal="center" vertical="center"/>
    </xf>
    <xf numFmtId="0" fontId="9" fillId="0" borderId="13" xfId="2" applyFont="1" applyBorder="1" applyAlignment="1">
      <alignment horizontal="center" vertical="center"/>
    </xf>
    <xf numFmtId="0" fontId="9" fillId="0" borderId="29" xfId="2" applyFont="1" applyBorder="1" applyAlignment="1">
      <alignment horizontal="center" vertical="center" wrapText="1"/>
    </xf>
    <xf numFmtId="0" fontId="9" fillId="0" borderId="16" xfId="2" applyFont="1" applyBorder="1" applyAlignment="1">
      <alignment horizontal="center" vertical="center" wrapText="1"/>
    </xf>
    <xf numFmtId="0" fontId="9" fillId="0" borderId="33" xfId="2" applyFont="1" applyBorder="1" applyAlignment="1">
      <alignment horizontal="center" vertical="center" wrapText="1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11" xfId="0" applyBorder="1" applyAlignment="1">
      <alignment horizontal="center"/>
    </xf>
    <xf numFmtId="0" fontId="12" fillId="0" borderId="0" xfId="0" applyFont="1" applyFill="1" applyBorder="1" applyAlignment="1">
      <alignment horizontal="center" vertical="center" wrapText="1"/>
    </xf>
    <xf numFmtId="0" fontId="12" fillId="0" borderId="9" xfId="0" applyFont="1" applyFill="1" applyBorder="1" applyAlignment="1">
      <alignment horizontal="center" vertical="center" wrapText="1"/>
    </xf>
    <xf numFmtId="0" fontId="12" fillId="0" borderId="9" xfId="0" applyFont="1" applyFill="1" applyBorder="1" applyAlignment="1">
      <alignment horizontal="center" vertical="center"/>
    </xf>
    <xf numFmtId="0" fontId="2" fillId="0" borderId="24" xfId="0" applyFont="1" applyFill="1" applyBorder="1" applyAlignment="1">
      <alignment horizontal="center" vertical="center"/>
    </xf>
    <xf numFmtId="0" fontId="12" fillId="0" borderId="4" xfId="0" applyFont="1" applyFill="1" applyBorder="1" applyAlignment="1">
      <alignment horizontal="center" vertical="top" wrapText="1"/>
    </xf>
    <xf numFmtId="0" fontId="12" fillId="0" borderId="5" xfId="0" applyFont="1" applyFill="1" applyBorder="1" applyAlignment="1">
      <alignment horizontal="center" vertical="top" wrapText="1"/>
    </xf>
    <xf numFmtId="0" fontId="12" fillId="0" borderId="0" xfId="0" applyFont="1" applyFill="1" applyBorder="1" applyAlignment="1">
      <alignment horizontal="center" vertical="top" wrapText="1"/>
    </xf>
    <xf numFmtId="0" fontId="9" fillId="3" borderId="22" xfId="0" applyFont="1" applyFill="1" applyBorder="1" applyAlignment="1">
      <alignment horizontal="center" vertical="center" wrapText="1"/>
    </xf>
    <xf numFmtId="0" fontId="9" fillId="3" borderId="24" xfId="0" applyFont="1" applyFill="1" applyBorder="1" applyAlignment="1">
      <alignment horizontal="center" vertical="center" wrapText="1"/>
    </xf>
    <xf numFmtId="0" fontId="9" fillId="3" borderId="23" xfId="0" applyFont="1" applyFill="1" applyBorder="1" applyAlignment="1">
      <alignment horizontal="center" vertical="center" wrapText="1"/>
    </xf>
    <xf numFmtId="0" fontId="1" fillId="3" borderId="0" xfId="0" applyFont="1" applyFill="1" applyBorder="1" applyAlignment="1">
      <alignment horizontal="center"/>
    </xf>
    <xf numFmtId="0" fontId="0" fillId="0" borderId="24" xfId="0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12" fillId="0" borderId="3" xfId="0" applyFont="1" applyFill="1" applyBorder="1" applyAlignment="1">
      <alignment horizontal="center" vertical="center" wrapText="1"/>
    </xf>
    <xf numFmtId="0" fontId="2" fillId="0" borderId="24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0" fillId="0" borderId="22" xfId="0" applyBorder="1" applyAlignment="1">
      <alignment horizontal="center"/>
    </xf>
    <xf numFmtId="0" fontId="0" fillId="0" borderId="23" xfId="0" applyBorder="1" applyAlignment="1">
      <alignment horizontal="center"/>
    </xf>
    <xf numFmtId="0" fontId="12" fillId="0" borderId="22" xfId="0" applyFont="1" applyFill="1" applyBorder="1" applyAlignment="1">
      <alignment horizontal="center" vertical="center" wrapText="1"/>
    </xf>
    <xf numFmtId="0" fontId="12" fillId="0" borderId="24" xfId="0" applyFont="1" applyFill="1" applyBorder="1" applyAlignment="1">
      <alignment horizontal="center" vertical="center" wrapText="1"/>
    </xf>
    <xf numFmtId="0" fontId="12" fillId="0" borderId="23" xfId="0" applyFont="1" applyFill="1" applyBorder="1" applyAlignment="1">
      <alignment horizontal="center" vertical="center" wrapText="1"/>
    </xf>
    <xf numFmtId="165" fontId="9" fillId="0" borderId="14" xfId="0" applyNumberFormat="1" applyFont="1" applyFill="1" applyBorder="1" applyAlignment="1">
      <alignment horizontal="center" vertical="center" wrapText="1"/>
    </xf>
    <xf numFmtId="165" fontId="9" fillId="0" borderId="19" xfId="0" applyNumberFormat="1" applyFont="1" applyFill="1" applyBorder="1" applyAlignment="1">
      <alignment horizontal="center" vertical="center" wrapText="1"/>
    </xf>
    <xf numFmtId="165" fontId="9" fillId="0" borderId="20" xfId="0" applyNumberFormat="1" applyFont="1" applyFill="1" applyBorder="1" applyAlignment="1">
      <alignment horizontal="center" vertical="center" wrapText="1"/>
    </xf>
    <xf numFmtId="165" fontId="12" fillId="2" borderId="14" xfId="0" applyNumberFormat="1" applyFont="1" applyFill="1" applyBorder="1" applyAlignment="1">
      <alignment horizontal="center" vertical="center"/>
    </xf>
    <xf numFmtId="165" fontId="12" fillId="2" borderId="19" xfId="0" applyNumberFormat="1" applyFont="1" applyFill="1" applyBorder="1" applyAlignment="1">
      <alignment horizontal="center" vertical="center"/>
    </xf>
    <xf numFmtId="165" fontId="12" fillId="2" borderId="20" xfId="0" applyNumberFormat="1" applyFont="1" applyFill="1" applyBorder="1" applyAlignment="1">
      <alignment horizontal="center" vertical="center"/>
    </xf>
    <xf numFmtId="0" fontId="2" fillId="2" borderId="22" xfId="0" applyFont="1" applyFill="1" applyBorder="1" applyAlignment="1">
      <alignment horizontal="center" vertical="center" wrapText="1"/>
    </xf>
    <xf numFmtId="0" fontId="2" fillId="2" borderId="24" xfId="0" applyFont="1" applyFill="1" applyBorder="1" applyAlignment="1">
      <alignment horizontal="center" vertical="center" wrapText="1"/>
    </xf>
    <xf numFmtId="0" fontId="2" fillId="2" borderId="23" xfId="0" applyFont="1" applyFill="1" applyBorder="1" applyAlignment="1">
      <alignment horizontal="center" vertical="center" wrapText="1"/>
    </xf>
    <xf numFmtId="0" fontId="9" fillId="0" borderId="4" xfId="2" applyFont="1" applyBorder="1" applyAlignment="1">
      <alignment horizontal="center" vertical="center" wrapText="1"/>
    </xf>
    <xf numFmtId="0" fontId="9" fillId="0" borderId="5" xfId="2" applyFont="1" applyBorder="1" applyAlignment="1">
      <alignment horizontal="center" vertical="center" wrapText="1"/>
    </xf>
    <xf numFmtId="0" fontId="9" fillId="0" borderId="0" xfId="2" applyFont="1" applyBorder="1" applyAlignment="1">
      <alignment horizontal="center" vertical="center" wrapText="1"/>
    </xf>
    <xf numFmtId="0" fontId="1" fillId="3" borderId="24" xfId="0" applyFont="1" applyFill="1" applyBorder="1" applyAlignment="1">
      <alignment horizontal="center"/>
    </xf>
    <xf numFmtId="0" fontId="1" fillId="3" borderId="23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12" fillId="2" borderId="4" xfId="0" applyFont="1" applyFill="1" applyBorder="1" applyAlignment="1">
      <alignment horizontal="center" vertical="center" wrapText="1"/>
    </xf>
    <xf numFmtId="0" fontId="12" fillId="2" borderId="8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12" fillId="0" borderId="22" xfId="0" applyFont="1" applyFill="1" applyBorder="1" applyAlignment="1">
      <alignment horizontal="left" vertical="center" wrapText="1"/>
    </xf>
    <xf numFmtId="0" fontId="12" fillId="0" borderId="24" xfId="0" applyFont="1" applyFill="1" applyBorder="1" applyAlignment="1">
      <alignment horizontal="left" vertical="center" wrapText="1"/>
    </xf>
    <xf numFmtId="0" fontId="12" fillId="0" borderId="23" xfId="0" applyFont="1" applyFill="1" applyBorder="1" applyAlignment="1">
      <alignment horizontal="left" vertical="center" wrapText="1"/>
    </xf>
    <xf numFmtId="1" fontId="12" fillId="0" borderId="4" xfId="0" applyNumberFormat="1" applyFont="1" applyFill="1" applyBorder="1" applyAlignment="1">
      <alignment horizontal="center" vertical="center" wrapText="1"/>
    </xf>
    <xf numFmtId="1" fontId="12" fillId="0" borderId="0" xfId="0" applyNumberFormat="1" applyFont="1" applyFill="1" applyBorder="1" applyAlignment="1">
      <alignment horizontal="center" vertical="center" wrapText="1"/>
    </xf>
    <xf numFmtId="1" fontId="12" fillId="0" borderId="5" xfId="0" applyNumberFormat="1" applyFont="1" applyFill="1" applyBorder="1" applyAlignment="1">
      <alignment horizontal="center" vertical="center" wrapText="1"/>
    </xf>
    <xf numFmtId="1" fontId="12" fillId="0" borderId="8" xfId="0" applyNumberFormat="1" applyFont="1" applyFill="1" applyBorder="1" applyAlignment="1">
      <alignment horizontal="center" vertical="center" wrapText="1"/>
    </xf>
    <xf numFmtId="1" fontId="12" fillId="0" borderId="9" xfId="0" applyNumberFormat="1" applyFont="1" applyFill="1" applyBorder="1" applyAlignment="1">
      <alignment horizontal="center" vertical="center" wrapText="1"/>
    </xf>
    <xf numFmtId="1" fontId="12" fillId="0" borderId="11" xfId="0" applyNumberFormat="1" applyFont="1" applyFill="1" applyBorder="1" applyAlignment="1">
      <alignment horizontal="center" vertical="center" wrapText="1"/>
    </xf>
    <xf numFmtId="0" fontId="2" fillId="0" borderId="22" xfId="0" applyFont="1" applyFill="1" applyBorder="1" applyAlignment="1">
      <alignment horizontal="center" vertical="center" wrapText="1"/>
    </xf>
    <xf numFmtId="0" fontId="2" fillId="0" borderId="23" xfId="0" applyFont="1" applyFill="1" applyBorder="1" applyAlignment="1">
      <alignment horizontal="center" vertical="center" wrapText="1"/>
    </xf>
    <xf numFmtId="0" fontId="0" fillId="0" borderId="9" xfId="0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/>
    </xf>
    <xf numFmtId="0" fontId="0" fillId="0" borderId="23" xfId="0" applyFill="1" applyBorder="1" applyAlignment="1">
      <alignment horizontal="center" vertical="center"/>
    </xf>
    <xf numFmtId="2" fontId="12" fillId="0" borderId="3" xfId="0" applyNumberFormat="1" applyFont="1" applyFill="1" applyBorder="1" applyAlignment="1">
      <alignment horizontal="center" vertical="center" wrapText="1"/>
    </xf>
    <xf numFmtId="2" fontId="12" fillId="0" borderId="2" xfId="0" applyNumberFormat="1" applyFont="1" applyFill="1" applyBorder="1" applyAlignment="1">
      <alignment horizontal="center" vertical="center" wrapText="1"/>
    </xf>
    <xf numFmtId="2" fontId="12" fillId="0" borderId="0" xfId="0" applyNumberFormat="1" applyFont="1" applyFill="1" applyBorder="1" applyAlignment="1">
      <alignment horizontal="center" vertical="center" wrapText="1"/>
    </xf>
    <xf numFmtId="2" fontId="12" fillId="0" borderId="5" xfId="0" applyNumberFormat="1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2" fillId="0" borderId="23" xfId="0" applyFont="1" applyFill="1" applyBorder="1" applyAlignment="1">
      <alignment horizontal="center" vertical="center"/>
    </xf>
    <xf numFmtId="0" fontId="2" fillId="0" borderId="22" xfId="0" applyFont="1" applyBorder="1" applyAlignment="1">
      <alignment horizontal="center"/>
    </xf>
    <xf numFmtId="0" fontId="2" fillId="0" borderId="24" xfId="0" applyFont="1" applyBorder="1" applyAlignment="1">
      <alignment horizontal="center"/>
    </xf>
    <xf numFmtId="0" fontId="2" fillId="0" borderId="23" xfId="0" applyFont="1" applyBorder="1" applyAlignment="1">
      <alignment horizontal="center"/>
    </xf>
    <xf numFmtId="0" fontId="2" fillId="0" borderId="22" xfId="0" applyFont="1" applyFill="1" applyBorder="1" applyAlignment="1">
      <alignment horizontal="center" vertical="center"/>
    </xf>
    <xf numFmtId="0" fontId="23" fillId="6" borderId="0" xfId="0" applyFont="1" applyFill="1" applyBorder="1" applyAlignment="1">
      <alignment horizontal="left"/>
    </xf>
    <xf numFmtId="0" fontId="2" fillId="2" borderId="8" xfId="0" applyFont="1" applyFill="1" applyBorder="1" applyAlignment="1">
      <alignment vertical="center" wrapText="1"/>
    </xf>
    <xf numFmtId="0" fontId="2" fillId="2" borderId="11" xfId="0" applyFont="1" applyFill="1" applyBorder="1" applyAlignment="1">
      <alignment vertical="center" wrapText="1"/>
    </xf>
    <xf numFmtId="49" fontId="12" fillId="0" borderId="8" xfId="0" applyNumberFormat="1" applyFont="1" applyFill="1" applyBorder="1" applyAlignment="1">
      <alignment horizontal="center" vertical="center" wrapText="1"/>
    </xf>
    <xf numFmtId="49" fontId="12" fillId="0" borderId="11" xfId="0" applyNumberFormat="1" applyFont="1" applyFill="1" applyBorder="1" applyAlignment="1">
      <alignment horizontal="center" vertical="center" wrapText="1"/>
    </xf>
    <xf numFmtId="0" fontId="2" fillId="2" borderId="22" xfId="0" applyFont="1" applyFill="1" applyBorder="1" applyAlignment="1">
      <alignment vertical="center" wrapText="1"/>
    </xf>
    <xf numFmtId="0" fontId="2" fillId="2" borderId="23" xfId="0" applyFont="1" applyFill="1" applyBorder="1" applyAlignment="1">
      <alignment vertical="center" wrapText="1"/>
    </xf>
    <xf numFmtId="49" fontId="12" fillId="0" borderId="22" xfId="0" applyNumberFormat="1" applyFont="1" applyFill="1" applyBorder="1" applyAlignment="1">
      <alignment horizontal="center" vertical="center" wrapText="1"/>
    </xf>
    <xf numFmtId="49" fontId="12" fillId="0" borderId="23" xfId="0" applyNumberFormat="1" applyFont="1" applyFill="1" applyBorder="1" applyAlignment="1">
      <alignment horizontal="center" vertical="center" wrapText="1"/>
    </xf>
  </cellXfs>
  <cellStyles count="3">
    <cellStyle name="Гиперссылка" xfId="1" builtinId="8"/>
    <cellStyle name="Обычный" xfId="0" builtinId="0"/>
    <cellStyle name="Обычный 2" xfId="2"/>
  </cellStyles>
  <dxfs count="0"/>
  <tableStyles count="0" defaultTableStyle="TableStyleMedium2" defaultPivotStyle="PivotStyleMedium9"/>
  <colors>
    <mruColors>
      <color rgb="FF16365C"/>
      <color rgb="FF9966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0" Type="http://schemas.openxmlformats.org/officeDocument/2006/relationships/image" Target="../media/image11.jpe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jpeg"/><Relationship Id="rId1" Type="http://schemas.openxmlformats.org/officeDocument/2006/relationships/image" Target="../media/image13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png"/><Relationship Id="rId3" Type="http://schemas.openxmlformats.org/officeDocument/2006/relationships/image" Target="../media/image17.png"/><Relationship Id="rId7" Type="http://schemas.openxmlformats.org/officeDocument/2006/relationships/image" Target="../media/image21.png"/><Relationship Id="rId2" Type="http://schemas.openxmlformats.org/officeDocument/2006/relationships/image" Target="../media/image16.png"/><Relationship Id="rId1" Type="http://schemas.openxmlformats.org/officeDocument/2006/relationships/image" Target="../media/image15.png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Relationship Id="rId9" Type="http://schemas.openxmlformats.org/officeDocument/2006/relationships/image" Target="../media/image23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jpeg"/><Relationship Id="rId1" Type="http://schemas.openxmlformats.org/officeDocument/2006/relationships/image" Target="../media/image24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.png"/><Relationship Id="rId13" Type="http://schemas.openxmlformats.org/officeDocument/2006/relationships/image" Target="../media/image38.png"/><Relationship Id="rId3" Type="http://schemas.openxmlformats.org/officeDocument/2006/relationships/image" Target="../media/image28.png"/><Relationship Id="rId7" Type="http://schemas.openxmlformats.org/officeDocument/2006/relationships/image" Target="../media/image32.png"/><Relationship Id="rId12" Type="http://schemas.openxmlformats.org/officeDocument/2006/relationships/image" Target="../media/image37.jpeg"/><Relationship Id="rId2" Type="http://schemas.openxmlformats.org/officeDocument/2006/relationships/image" Target="../media/image27.png"/><Relationship Id="rId1" Type="http://schemas.openxmlformats.org/officeDocument/2006/relationships/image" Target="../media/image26.png"/><Relationship Id="rId6" Type="http://schemas.openxmlformats.org/officeDocument/2006/relationships/image" Target="../media/image31.png"/><Relationship Id="rId11" Type="http://schemas.openxmlformats.org/officeDocument/2006/relationships/image" Target="../media/image36.png"/><Relationship Id="rId5" Type="http://schemas.openxmlformats.org/officeDocument/2006/relationships/image" Target="../media/image30.png"/><Relationship Id="rId10" Type="http://schemas.openxmlformats.org/officeDocument/2006/relationships/image" Target="../media/image35.jpeg"/><Relationship Id="rId4" Type="http://schemas.openxmlformats.org/officeDocument/2006/relationships/image" Target="../media/image29.png"/><Relationship Id="rId9" Type="http://schemas.openxmlformats.org/officeDocument/2006/relationships/image" Target="../media/image3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1.png"/><Relationship Id="rId2" Type="http://schemas.openxmlformats.org/officeDocument/2006/relationships/image" Target="../media/image40.png"/><Relationship Id="rId1" Type="http://schemas.openxmlformats.org/officeDocument/2006/relationships/image" Target="../media/image39.png"/><Relationship Id="rId6" Type="http://schemas.openxmlformats.org/officeDocument/2006/relationships/image" Target="../media/image38.png"/><Relationship Id="rId5" Type="http://schemas.openxmlformats.org/officeDocument/2006/relationships/image" Target="../media/image43.png"/><Relationship Id="rId4" Type="http://schemas.openxmlformats.org/officeDocument/2006/relationships/image" Target="../media/image4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85725</xdr:rowOff>
    </xdr:from>
    <xdr:to>
      <xdr:col>13</xdr:col>
      <xdr:colOff>600384</xdr:colOff>
      <xdr:row>19</xdr:row>
      <xdr:rowOff>114300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33675"/>
          <a:ext cx="8591859" cy="19335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280147</xdr:colOff>
      <xdr:row>44</xdr:row>
      <xdr:rowOff>179293</xdr:rowOff>
    </xdr:from>
    <xdr:to>
      <xdr:col>1</xdr:col>
      <xdr:colOff>1299882</xdr:colOff>
      <xdr:row>52</xdr:row>
      <xdr:rowOff>36977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147" y="8819028"/>
          <a:ext cx="2095500" cy="2095500"/>
        </a:xfrm>
        <a:prstGeom prst="rect">
          <a:avLst/>
        </a:prstGeom>
      </xdr:spPr>
    </xdr:pic>
    <xdr:clientData/>
  </xdr:twoCellAnchor>
  <xdr:twoCellAnchor editAs="oneCell">
    <xdr:from>
      <xdr:col>0</xdr:col>
      <xdr:colOff>201706</xdr:colOff>
      <xdr:row>56</xdr:row>
      <xdr:rowOff>100852</xdr:rowOff>
    </xdr:from>
    <xdr:to>
      <xdr:col>1</xdr:col>
      <xdr:colOff>1355911</xdr:colOff>
      <xdr:row>67</xdr:row>
      <xdr:rowOff>112056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706" y="11161058"/>
          <a:ext cx="2229970" cy="222997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112059</xdr:colOff>
      <xdr:row>68</xdr:row>
      <xdr:rowOff>78441</xdr:rowOff>
    </xdr:from>
    <xdr:to>
      <xdr:col>1</xdr:col>
      <xdr:colOff>1423147</xdr:colOff>
      <xdr:row>80</xdr:row>
      <xdr:rowOff>44823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59" y="13559117"/>
          <a:ext cx="2386853" cy="2386853"/>
        </a:xfrm>
        <a:prstGeom prst="rect">
          <a:avLst/>
        </a:prstGeom>
      </xdr:spPr>
    </xdr:pic>
    <xdr:clientData/>
  </xdr:twoCellAnchor>
  <xdr:twoCellAnchor editAs="oneCell">
    <xdr:from>
      <xdr:col>0</xdr:col>
      <xdr:colOff>156882</xdr:colOff>
      <xdr:row>80</xdr:row>
      <xdr:rowOff>33617</xdr:rowOff>
    </xdr:from>
    <xdr:to>
      <xdr:col>1</xdr:col>
      <xdr:colOff>1445558</xdr:colOff>
      <xdr:row>91</xdr:row>
      <xdr:rowOff>179295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882" y="15934764"/>
          <a:ext cx="2364441" cy="2364441"/>
        </a:xfrm>
        <a:prstGeom prst="rect">
          <a:avLst/>
        </a:prstGeom>
      </xdr:spPr>
    </xdr:pic>
    <xdr:clientData/>
  </xdr:twoCellAnchor>
  <xdr:twoCellAnchor editAs="oneCell">
    <xdr:from>
      <xdr:col>0</xdr:col>
      <xdr:colOff>168089</xdr:colOff>
      <xdr:row>92</xdr:row>
      <xdr:rowOff>22413</xdr:rowOff>
    </xdr:from>
    <xdr:to>
      <xdr:col>1</xdr:col>
      <xdr:colOff>1467969</xdr:colOff>
      <xdr:row>103</xdr:row>
      <xdr:rowOff>179294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089" y="18344031"/>
          <a:ext cx="2375645" cy="2375645"/>
        </a:xfrm>
        <a:prstGeom prst="rect">
          <a:avLst/>
        </a:prstGeom>
      </xdr:spPr>
    </xdr:pic>
    <xdr:clientData/>
  </xdr:twoCellAnchor>
  <xdr:twoCellAnchor editAs="oneCell">
    <xdr:from>
      <xdr:col>0</xdr:col>
      <xdr:colOff>168088</xdr:colOff>
      <xdr:row>104</xdr:row>
      <xdr:rowOff>56029</xdr:rowOff>
    </xdr:from>
    <xdr:to>
      <xdr:col>1</xdr:col>
      <xdr:colOff>1411941</xdr:colOff>
      <xdr:row>115</xdr:row>
      <xdr:rowOff>156884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088" y="20798117"/>
          <a:ext cx="2319618" cy="2319618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116</xdr:row>
      <xdr:rowOff>89648</xdr:rowOff>
    </xdr:from>
    <xdr:to>
      <xdr:col>1</xdr:col>
      <xdr:colOff>1378322</xdr:colOff>
      <xdr:row>127</xdr:row>
      <xdr:rowOff>134469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23252207"/>
          <a:ext cx="2263587" cy="22635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129</xdr:row>
      <xdr:rowOff>134471</xdr:rowOff>
    </xdr:from>
    <xdr:to>
      <xdr:col>1</xdr:col>
      <xdr:colOff>1445559</xdr:colOff>
      <xdr:row>142</xdr:row>
      <xdr:rowOff>33619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919206"/>
          <a:ext cx="2521324" cy="2521324"/>
        </a:xfrm>
        <a:prstGeom prst="rect">
          <a:avLst/>
        </a:prstGeom>
      </xdr:spPr>
    </xdr:pic>
    <xdr:clientData/>
  </xdr:twoCellAnchor>
  <xdr:twoCellAnchor editAs="oneCell">
    <xdr:from>
      <xdr:col>0</xdr:col>
      <xdr:colOff>224115</xdr:colOff>
      <xdr:row>156</xdr:row>
      <xdr:rowOff>89652</xdr:rowOff>
    </xdr:from>
    <xdr:to>
      <xdr:col>2</xdr:col>
      <xdr:colOff>291353</xdr:colOff>
      <xdr:row>166</xdr:row>
      <xdr:rowOff>39228</xdr:rowOff>
    </xdr:to>
    <xdr:pic>
      <xdr:nvPicPr>
        <xdr:cNvPr id="14" name="Рисунок 13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09" r="-12409"/>
        <a:stretch/>
      </xdr:blipFill>
      <xdr:spPr>
        <a:xfrm>
          <a:off x="224115" y="31253211"/>
          <a:ext cx="2622179" cy="1966635"/>
        </a:xfrm>
        <a:prstGeom prst="rect">
          <a:avLst/>
        </a:prstGeom>
      </xdr:spPr>
    </xdr:pic>
    <xdr:clientData/>
  </xdr:twoCellAnchor>
  <xdr:twoCellAnchor editAs="oneCell">
    <xdr:from>
      <xdr:col>0</xdr:col>
      <xdr:colOff>145676</xdr:colOff>
      <xdr:row>144</xdr:row>
      <xdr:rowOff>134472</xdr:rowOff>
    </xdr:from>
    <xdr:to>
      <xdr:col>1</xdr:col>
      <xdr:colOff>1337113</xdr:colOff>
      <xdr:row>152</xdr:row>
      <xdr:rowOff>168089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76" y="28944796"/>
          <a:ext cx="2267202" cy="1647264"/>
        </a:xfrm>
        <a:prstGeom prst="rect">
          <a:avLst/>
        </a:prstGeom>
      </xdr:spPr>
    </xdr:pic>
    <xdr:clientData/>
  </xdr:twoCellAnchor>
  <xdr:twoCellAnchor editAs="oneCell">
    <xdr:from>
      <xdr:col>0</xdr:col>
      <xdr:colOff>134470</xdr:colOff>
      <xdr:row>5</xdr:row>
      <xdr:rowOff>162484</xdr:rowOff>
    </xdr:from>
    <xdr:to>
      <xdr:col>1</xdr:col>
      <xdr:colOff>1356429</xdr:colOff>
      <xdr:row>12</xdr:row>
      <xdr:rowOff>137271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470" y="2934259"/>
          <a:ext cx="2298284" cy="1622612"/>
        </a:xfrm>
        <a:prstGeom prst="rect">
          <a:avLst/>
        </a:prstGeom>
      </xdr:spPr>
    </xdr:pic>
    <xdr:clientData/>
  </xdr:twoCellAnchor>
  <xdr:twoCellAnchor editAs="oneCell">
    <xdr:from>
      <xdr:col>0</xdr:col>
      <xdr:colOff>96370</xdr:colOff>
      <xdr:row>25</xdr:row>
      <xdr:rowOff>118781</xdr:rowOff>
    </xdr:from>
    <xdr:to>
      <xdr:col>1</xdr:col>
      <xdr:colOff>1318329</xdr:colOff>
      <xdr:row>33</xdr:row>
      <xdr:rowOff>141193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370" y="6102722"/>
          <a:ext cx="2297724" cy="163605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523877</xdr:colOff>
      <xdr:row>4</xdr:row>
      <xdr:rowOff>47627</xdr:rowOff>
    </xdr:from>
    <xdr:to>
      <xdr:col>1</xdr:col>
      <xdr:colOff>645394</xdr:colOff>
      <xdr:row>7</xdr:row>
      <xdr:rowOff>136077</xdr:rowOff>
    </xdr:to>
    <xdr:pic>
      <xdr:nvPicPr>
        <xdr:cNvPr id="17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65"/>
        <a:stretch>
          <a:fillRect/>
        </a:stretch>
      </xdr:blipFill>
      <xdr:spPr bwMode="auto">
        <a:xfrm>
          <a:off x="523877" y="2628902"/>
          <a:ext cx="1635432" cy="10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428625</xdr:colOff>
      <xdr:row>10</xdr:row>
      <xdr:rowOff>152400</xdr:rowOff>
    </xdr:from>
    <xdr:to>
      <xdr:col>1</xdr:col>
      <xdr:colOff>1119315</xdr:colOff>
      <xdr:row>17</xdr:row>
      <xdr:rowOff>2190</xdr:rowOff>
    </xdr:to>
    <xdr:pic>
      <xdr:nvPicPr>
        <xdr:cNvPr id="18" name="Picture 6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4500282"/>
          <a:ext cx="1766455" cy="18080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400050</xdr:colOff>
      <xdr:row>29</xdr:row>
      <xdr:rowOff>57150</xdr:rowOff>
    </xdr:from>
    <xdr:to>
      <xdr:col>1</xdr:col>
      <xdr:colOff>1090740</xdr:colOff>
      <xdr:row>38</xdr:row>
      <xdr:rowOff>49815</xdr:rowOff>
    </xdr:to>
    <xdr:pic>
      <xdr:nvPicPr>
        <xdr:cNvPr id="19" name="Picture 6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7834032"/>
          <a:ext cx="1766455" cy="18080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276091</xdr:colOff>
      <xdr:row>16</xdr:row>
      <xdr:rowOff>177619</xdr:rowOff>
    </xdr:from>
    <xdr:to>
      <xdr:col>6</xdr:col>
      <xdr:colOff>211090</xdr:colOff>
      <xdr:row>39</xdr:row>
      <xdr:rowOff>100854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945" r="-33945"/>
        <a:stretch/>
      </xdr:blipFill>
      <xdr:spPr>
        <a:xfrm>
          <a:off x="276091" y="5085795"/>
          <a:ext cx="6053411" cy="4540059"/>
        </a:xfrm>
        <a:prstGeom prst="rect">
          <a:avLst/>
        </a:prstGeom>
      </xdr:spPr>
    </xdr:pic>
    <xdr:clientData/>
  </xdr:twoCellAnchor>
  <xdr:twoCellAnchor editAs="oneCell">
    <xdr:from>
      <xdr:col>0</xdr:col>
      <xdr:colOff>168088</xdr:colOff>
      <xdr:row>28</xdr:row>
      <xdr:rowOff>11205</xdr:rowOff>
    </xdr:from>
    <xdr:to>
      <xdr:col>5</xdr:col>
      <xdr:colOff>44824</xdr:colOff>
      <xdr:row>46</xdr:row>
      <xdr:rowOff>179294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64" r="-29764"/>
        <a:stretch/>
      </xdr:blipFill>
      <xdr:spPr>
        <a:xfrm>
          <a:off x="168088" y="7339852"/>
          <a:ext cx="5065060" cy="3798795"/>
        </a:xfrm>
        <a:prstGeom prst="rect">
          <a:avLst/>
        </a:prstGeom>
      </xdr:spPr>
    </xdr:pic>
    <xdr:clientData/>
  </xdr:twoCellAnchor>
  <xdr:twoCellAnchor editAs="oneCell">
    <xdr:from>
      <xdr:col>0</xdr:col>
      <xdr:colOff>288001</xdr:colOff>
      <xdr:row>51</xdr:row>
      <xdr:rowOff>901337</xdr:rowOff>
    </xdr:from>
    <xdr:to>
      <xdr:col>3</xdr:col>
      <xdr:colOff>457089</xdr:colOff>
      <xdr:row>58</xdr:row>
      <xdr:rowOff>989493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980" t="11195" r="-24980" b="-11195"/>
        <a:stretch/>
      </xdr:blipFill>
      <xdr:spPr>
        <a:xfrm>
          <a:off x="288001" y="12869219"/>
          <a:ext cx="3430000" cy="2572500"/>
        </a:xfrm>
        <a:prstGeom prst="rect">
          <a:avLst/>
        </a:prstGeom>
      </xdr:spPr>
    </xdr:pic>
    <xdr:clientData/>
  </xdr:twoCellAnchor>
  <xdr:twoCellAnchor editAs="oneCell">
    <xdr:from>
      <xdr:col>0</xdr:col>
      <xdr:colOff>470647</xdr:colOff>
      <xdr:row>58</xdr:row>
      <xdr:rowOff>56029</xdr:rowOff>
    </xdr:from>
    <xdr:to>
      <xdr:col>1</xdr:col>
      <xdr:colOff>728351</xdr:colOff>
      <xdr:row>59</xdr:row>
      <xdr:rowOff>190500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647" y="14679705"/>
          <a:ext cx="1176586" cy="1467971"/>
        </a:xfrm>
        <a:prstGeom prst="rect">
          <a:avLst/>
        </a:prstGeom>
      </xdr:spPr>
    </xdr:pic>
    <xdr:clientData/>
  </xdr:twoCellAnchor>
  <xdr:twoCellAnchor editAs="oneCell">
    <xdr:from>
      <xdr:col>0</xdr:col>
      <xdr:colOff>257734</xdr:colOff>
      <xdr:row>59</xdr:row>
      <xdr:rowOff>89648</xdr:rowOff>
    </xdr:from>
    <xdr:to>
      <xdr:col>1</xdr:col>
      <xdr:colOff>1143000</xdr:colOff>
      <xdr:row>60</xdr:row>
      <xdr:rowOff>337860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734" y="16315766"/>
          <a:ext cx="1804148" cy="1353112"/>
        </a:xfrm>
        <a:prstGeom prst="rect">
          <a:avLst/>
        </a:prstGeom>
      </xdr:spPr>
    </xdr:pic>
    <xdr:clientData/>
  </xdr:twoCellAnchor>
  <xdr:twoCellAnchor editAs="oneCell">
    <xdr:from>
      <xdr:col>0</xdr:col>
      <xdr:colOff>11204</xdr:colOff>
      <xdr:row>59</xdr:row>
      <xdr:rowOff>1019733</xdr:rowOff>
    </xdr:from>
    <xdr:to>
      <xdr:col>1</xdr:col>
      <xdr:colOff>1438086</xdr:colOff>
      <xdr:row>63</xdr:row>
      <xdr:rowOff>174809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4" y="17245851"/>
          <a:ext cx="2345764" cy="1759323"/>
        </a:xfrm>
        <a:prstGeom prst="rect">
          <a:avLst/>
        </a:prstGeom>
      </xdr:spPr>
    </xdr:pic>
    <xdr:clientData/>
  </xdr:twoCellAnchor>
  <xdr:twoCellAnchor editAs="oneCell">
    <xdr:from>
      <xdr:col>0</xdr:col>
      <xdr:colOff>223829</xdr:colOff>
      <xdr:row>49</xdr:row>
      <xdr:rowOff>67232</xdr:rowOff>
    </xdr:from>
    <xdr:to>
      <xdr:col>2</xdr:col>
      <xdr:colOff>324682</xdr:colOff>
      <xdr:row>53</xdr:row>
      <xdr:rowOff>179291</xdr:rowOff>
    </xdr:to>
    <xdr:pic>
      <xdr:nvPicPr>
        <xdr:cNvPr id="9" name="Рисунок 8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22" r="-10222"/>
        <a:stretch/>
      </xdr:blipFill>
      <xdr:spPr>
        <a:xfrm rot="20925415">
          <a:off x="223829" y="11631703"/>
          <a:ext cx="2465294" cy="1848971"/>
        </a:xfrm>
        <a:prstGeom prst="rect">
          <a:avLst/>
        </a:prstGeom>
      </xdr:spPr>
    </xdr:pic>
    <xdr:clientData/>
  </xdr:twoCellAnchor>
  <xdr:twoCellAnchor editAs="oneCell">
    <xdr:from>
      <xdr:col>0</xdr:col>
      <xdr:colOff>100854</xdr:colOff>
      <xdr:row>42</xdr:row>
      <xdr:rowOff>19609</xdr:rowOff>
    </xdr:from>
    <xdr:to>
      <xdr:col>2</xdr:col>
      <xdr:colOff>123266</xdr:colOff>
      <xdr:row>50</xdr:row>
      <xdr:rowOff>196102</xdr:rowOff>
    </xdr:to>
    <xdr:pic>
      <xdr:nvPicPr>
        <xdr:cNvPr id="1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6" r="-5686"/>
        <a:stretch/>
      </xdr:blipFill>
      <xdr:spPr>
        <a:xfrm>
          <a:off x="100854" y="10172138"/>
          <a:ext cx="2386853" cy="17901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33618</xdr:rowOff>
    </xdr:from>
    <xdr:to>
      <xdr:col>1</xdr:col>
      <xdr:colOff>1437357</xdr:colOff>
      <xdr:row>17</xdr:row>
      <xdr:rowOff>179294</xdr:rowOff>
    </xdr:to>
    <xdr:pic>
      <xdr:nvPicPr>
        <xdr:cNvPr id="12" name="Рисунок 11"/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594" r="1594"/>
        <a:stretch/>
      </xdr:blipFill>
      <xdr:spPr>
        <a:xfrm>
          <a:off x="0" y="3328147"/>
          <a:ext cx="2356239" cy="196102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78441</xdr:colOff>
      <xdr:row>11</xdr:row>
      <xdr:rowOff>168417</xdr:rowOff>
    </xdr:from>
    <xdr:to>
      <xdr:col>1</xdr:col>
      <xdr:colOff>786562</xdr:colOff>
      <xdr:row>20</xdr:row>
      <xdr:rowOff>33618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1" y="3899976"/>
          <a:ext cx="1683033" cy="168055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67235</xdr:rowOff>
    </xdr:from>
    <xdr:to>
      <xdr:col>1</xdr:col>
      <xdr:colOff>814787</xdr:colOff>
      <xdr:row>40</xdr:row>
      <xdr:rowOff>176493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550088"/>
          <a:ext cx="1789699" cy="128867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280147</xdr:colOff>
      <xdr:row>35</xdr:row>
      <xdr:rowOff>11204</xdr:rowOff>
    </xdr:from>
    <xdr:to>
      <xdr:col>1</xdr:col>
      <xdr:colOff>750794</xdr:colOff>
      <xdr:row>36</xdr:row>
      <xdr:rowOff>168087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147" y="9973233"/>
          <a:ext cx="1333500" cy="13335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18</xdr:row>
      <xdr:rowOff>179294</xdr:rowOff>
    </xdr:from>
    <xdr:to>
      <xdr:col>1</xdr:col>
      <xdr:colOff>784413</xdr:colOff>
      <xdr:row>26</xdr:row>
      <xdr:rowOff>22411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2" y="5121088"/>
          <a:ext cx="1456764" cy="1456764"/>
        </a:xfrm>
        <a:prstGeom prst="rect">
          <a:avLst/>
        </a:prstGeom>
      </xdr:spPr>
    </xdr:pic>
    <xdr:clientData/>
  </xdr:twoCellAnchor>
  <xdr:twoCellAnchor editAs="oneCell">
    <xdr:from>
      <xdr:col>0</xdr:col>
      <xdr:colOff>324970</xdr:colOff>
      <xdr:row>28</xdr:row>
      <xdr:rowOff>134470</xdr:rowOff>
    </xdr:from>
    <xdr:to>
      <xdr:col>1</xdr:col>
      <xdr:colOff>705970</xdr:colOff>
      <xdr:row>30</xdr:row>
      <xdr:rowOff>414617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970" y="7037294"/>
          <a:ext cx="1243853" cy="1243853"/>
        </a:xfrm>
        <a:prstGeom prst="rect">
          <a:avLst/>
        </a:prstGeom>
      </xdr:spPr>
    </xdr:pic>
    <xdr:clientData/>
  </xdr:twoCellAnchor>
  <xdr:twoCellAnchor editAs="oneCell">
    <xdr:from>
      <xdr:col>0</xdr:col>
      <xdr:colOff>235325</xdr:colOff>
      <xdr:row>31</xdr:row>
      <xdr:rowOff>100853</xdr:rowOff>
    </xdr:from>
    <xdr:to>
      <xdr:col>1</xdr:col>
      <xdr:colOff>818030</xdr:colOff>
      <xdr:row>34</xdr:row>
      <xdr:rowOff>336176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325" y="8449235"/>
          <a:ext cx="1445558" cy="1445558"/>
        </a:xfrm>
        <a:prstGeom prst="rect">
          <a:avLst/>
        </a:prstGeom>
      </xdr:spPr>
    </xdr:pic>
    <xdr:clientData/>
  </xdr:twoCellAnchor>
  <xdr:twoCellAnchor editAs="oneCell">
    <xdr:from>
      <xdr:col>0</xdr:col>
      <xdr:colOff>145677</xdr:colOff>
      <xdr:row>35</xdr:row>
      <xdr:rowOff>1064559</xdr:rowOff>
    </xdr:from>
    <xdr:to>
      <xdr:col>1</xdr:col>
      <xdr:colOff>840442</xdr:colOff>
      <xdr:row>38</xdr:row>
      <xdr:rowOff>179295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77" y="11026588"/>
          <a:ext cx="1557618" cy="1557618"/>
        </a:xfrm>
        <a:prstGeom prst="rect">
          <a:avLst/>
        </a:prstGeom>
      </xdr:spPr>
    </xdr:pic>
    <xdr:clientData/>
  </xdr:twoCellAnchor>
  <xdr:twoCellAnchor editAs="oneCell">
    <xdr:from>
      <xdr:col>0</xdr:col>
      <xdr:colOff>56029</xdr:colOff>
      <xdr:row>38</xdr:row>
      <xdr:rowOff>201705</xdr:rowOff>
    </xdr:from>
    <xdr:to>
      <xdr:col>1</xdr:col>
      <xdr:colOff>994548</xdr:colOff>
      <xdr:row>41</xdr:row>
      <xdr:rowOff>322194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29" y="12561793"/>
          <a:ext cx="1801372" cy="1801372"/>
        </a:xfrm>
        <a:prstGeom prst="rect">
          <a:avLst/>
        </a:prstGeom>
      </xdr:spPr>
    </xdr:pic>
    <xdr:clientData/>
  </xdr:twoCellAnchor>
  <xdr:twoCellAnchor editAs="oneCell">
    <xdr:from>
      <xdr:col>0</xdr:col>
      <xdr:colOff>174812</xdr:colOff>
      <xdr:row>44</xdr:row>
      <xdr:rowOff>40342</xdr:rowOff>
    </xdr:from>
    <xdr:to>
      <xdr:col>1</xdr:col>
      <xdr:colOff>869577</xdr:colOff>
      <xdr:row>47</xdr:row>
      <xdr:rowOff>152401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812" y="14495930"/>
          <a:ext cx="1557618" cy="1557618"/>
        </a:xfrm>
        <a:prstGeom prst="rect">
          <a:avLst/>
        </a:prstGeom>
      </xdr:spPr>
    </xdr:pic>
    <xdr:clientData/>
  </xdr:twoCellAnchor>
  <xdr:twoCellAnchor editAs="oneCell">
    <xdr:from>
      <xdr:col>0</xdr:col>
      <xdr:colOff>156882</xdr:colOff>
      <xdr:row>64</xdr:row>
      <xdr:rowOff>179293</xdr:rowOff>
    </xdr:from>
    <xdr:to>
      <xdr:col>1</xdr:col>
      <xdr:colOff>784411</xdr:colOff>
      <xdr:row>68</xdr:row>
      <xdr:rowOff>280147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882" y="19746364"/>
          <a:ext cx="1498386" cy="1624854"/>
        </a:xfrm>
        <a:prstGeom prst="rect">
          <a:avLst/>
        </a:prstGeom>
      </xdr:spPr>
    </xdr:pic>
    <xdr:clientData/>
  </xdr:twoCellAnchor>
  <xdr:twoCellAnchor editAs="oneCell">
    <xdr:from>
      <xdr:col>0</xdr:col>
      <xdr:colOff>156882</xdr:colOff>
      <xdr:row>69</xdr:row>
      <xdr:rowOff>257736</xdr:rowOff>
    </xdr:from>
    <xdr:to>
      <xdr:col>1</xdr:col>
      <xdr:colOff>874059</xdr:colOff>
      <xdr:row>73</xdr:row>
      <xdr:rowOff>89648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882" y="21705795"/>
          <a:ext cx="1580030" cy="1580030"/>
        </a:xfrm>
        <a:prstGeom prst="rect">
          <a:avLst/>
        </a:prstGeom>
      </xdr:spPr>
    </xdr:pic>
    <xdr:clientData/>
  </xdr:twoCellAnchor>
  <xdr:twoCellAnchor editAs="oneCell">
    <xdr:from>
      <xdr:col>0</xdr:col>
      <xdr:colOff>246529</xdr:colOff>
      <xdr:row>57</xdr:row>
      <xdr:rowOff>145675</xdr:rowOff>
    </xdr:from>
    <xdr:to>
      <xdr:col>1</xdr:col>
      <xdr:colOff>882489</xdr:colOff>
      <xdr:row>64</xdr:row>
      <xdr:rowOff>232547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529" y="18276793"/>
          <a:ext cx="1498813" cy="1498813"/>
        </a:xfrm>
        <a:prstGeom prst="rect">
          <a:avLst/>
        </a:prstGeom>
      </xdr:spPr>
    </xdr:pic>
    <xdr:clientData/>
  </xdr:twoCellAnchor>
  <xdr:twoCellAnchor editAs="oneCell">
    <xdr:from>
      <xdr:col>0</xdr:col>
      <xdr:colOff>324972</xdr:colOff>
      <xdr:row>13</xdr:row>
      <xdr:rowOff>22412</xdr:rowOff>
    </xdr:from>
    <xdr:to>
      <xdr:col>1</xdr:col>
      <xdr:colOff>747060</xdr:colOff>
      <xdr:row>17</xdr:row>
      <xdr:rowOff>179294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972" y="3955677"/>
          <a:ext cx="1284941" cy="963706"/>
        </a:xfrm>
        <a:prstGeom prst="rect">
          <a:avLst/>
        </a:prstGeom>
      </xdr:spPr>
    </xdr:pic>
    <xdr:clientData/>
  </xdr:twoCellAnchor>
  <xdr:twoCellAnchor editAs="oneCell">
    <xdr:from>
      <xdr:col>0</xdr:col>
      <xdr:colOff>100853</xdr:colOff>
      <xdr:row>48</xdr:row>
      <xdr:rowOff>112058</xdr:rowOff>
    </xdr:from>
    <xdr:to>
      <xdr:col>1</xdr:col>
      <xdr:colOff>1039372</xdr:colOff>
      <xdr:row>57</xdr:row>
      <xdr:rowOff>98077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853" y="16427823"/>
          <a:ext cx="1801372" cy="1801372"/>
        </a:xfrm>
        <a:prstGeom prst="rect">
          <a:avLst/>
        </a:prstGeom>
      </xdr:spPr>
    </xdr:pic>
    <xdr:clientData/>
  </xdr:twoCellAnchor>
  <xdr:twoCellAnchor editAs="oneCell">
    <xdr:from>
      <xdr:col>0</xdr:col>
      <xdr:colOff>235327</xdr:colOff>
      <xdr:row>11</xdr:row>
      <xdr:rowOff>156884</xdr:rowOff>
    </xdr:from>
    <xdr:to>
      <xdr:col>1</xdr:col>
      <xdr:colOff>971571</xdr:colOff>
      <xdr:row>11</xdr:row>
      <xdr:rowOff>1255059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327" y="2543737"/>
          <a:ext cx="1599097" cy="10981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1047749</xdr:colOff>
      <xdr:row>5</xdr:row>
      <xdr:rowOff>447675</xdr:rowOff>
    </xdr:to>
    <xdr:pic>
      <xdr:nvPicPr>
        <xdr:cNvPr id="20" name="Рисунок 19"/>
        <xdr:cNvPicPr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14524" cy="20002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212912</xdr:colOff>
      <xdr:row>11</xdr:row>
      <xdr:rowOff>33618</xdr:rowOff>
    </xdr:from>
    <xdr:to>
      <xdr:col>1</xdr:col>
      <xdr:colOff>772570</xdr:colOff>
      <xdr:row>11</xdr:row>
      <xdr:rowOff>1176618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912" y="2521324"/>
          <a:ext cx="1422511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212913</xdr:colOff>
      <xdr:row>14</xdr:row>
      <xdr:rowOff>1512793</xdr:rowOff>
    </xdr:from>
    <xdr:to>
      <xdr:col>1</xdr:col>
      <xdr:colOff>728384</xdr:colOff>
      <xdr:row>19</xdr:row>
      <xdr:rowOff>2800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913" y="5210734"/>
          <a:ext cx="1378324" cy="1378324"/>
        </a:xfrm>
        <a:prstGeom prst="rect">
          <a:avLst/>
        </a:prstGeom>
      </xdr:spPr>
    </xdr:pic>
    <xdr:clientData/>
  </xdr:twoCellAnchor>
  <xdr:twoCellAnchor editAs="oneCell">
    <xdr:from>
      <xdr:col>0</xdr:col>
      <xdr:colOff>221342</xdr:colOff>
      <xdr:row>12</xdr:row>
      <xdr:rowOff>176518</xdr:rowOff>
    </xdr:from>
    <xdr:to>
      <xdr:col>1</xdr:col>
      <xdr:colOff>627529</xdr:colOff>
      <xdr:row>12</xdr:row>
      <xdr:rowOff>1445558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342" y="3908077"/>
          <a:ext cx="1269040" cy="1269040"/>
        </a:xfrm>
        <a:prstGeom prst="rect">
          <a:avLst/>
        </a:prstGeom>
      </xdr:spPr>
    </xdr:pic>
    <xdr:clientData/>
  </xdr:twoCellAnchor>
  <xdr:twoCellAnchor editAs="oneCell">
    <xdr:from>
      <xdr:col>0</xdr:col>
      <xdr:colOff>154108</xdr:colOff>
      <xdr:row>13</xdr:row>
      <xdr:rowOff>64459</xdr:rowOff>
    </xdr:from>
    <xdr:to>
      <xdr:col>1</xdr:col>
      <xdr:colOff>672353</xdr:colOff>
      <xdr:row>13</xdr:row>
      <xdr:rowOff>1445557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108" y="5342430"/>
          <a:ext cx="1381098" cy="1381098"/>
        </a:xfrm>
        <a:prstGeom prst="rect">
          <a:avLst/>
        </a:prstGeom>
      </xdr:spPr>
    </xdr:pic>
    <xdr:clientData/>
  </xdr:twoCellAnchor>
  <xdr:twoCellAnchor editAs="oneCell">
    <xdr:from>
      <xdr:col>0</xdr:col>
      <xdr:colOff>229907</xdr:colOff>
      <xdr:row>14</xdr:row>
      <xdr:rowOff>106235</xdr:rowOff>
    </xdr:from>
    <xdr:to>
      <xdr:col>1</xdr:col>
      <xdr:colOff>686200</xdr:colOff>
      <xdr:row>14</xdr:row>
      <xdr:rowOff>1423147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907" y="6930617"/>
          <a:ext cx="1319146" cy="13169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923925</xdr:colOff>
      <xdr:row>5</xdr:row>
      <xdr:rowOff>466725</xdr:rowOff>
    </xdr:to>
    <xdr:pic>
      <xdr:nvPicPr>
        <xdr:cNvPr id="13" name="Рисунок 12"/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90700" cy="20193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s://www.youtube.com/watch?v=o0I1gDjK8Nk" TargetMode="External"/><Relationship Id="rId1" Type="http://schemas.openxmlformats.org/officeDocument/2006/relationships/hyperlink" Target="http://www.fdplast.ru/sprav/tehnicheskaya-informaciya/" TargetMode="Externa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RDB-NN@MAIL.RU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mailto:RDD-NN@MAIL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theme="3" tint="0.39997558519241921"/>
  </sheetPr>
  <dimension ref="A1:O9"/>
  <sheetViews>
    <sheetView workbookViewId="0">
      <selection activeCell="Q7" sqref="Q7"/>
    </sheetView>
  </sheetViews>
  <sheetFormatPr defaultRowHeight="15" x14ac:dyDescent="0.25"/>
  <cols>
    <col min="1" max="1" width="10.140625" customWidth="1"/>
  </cols>
  <sheetData>
    <row r="1" spans="1:15" ht="0.75" customHeight="1" x14ac:dyDescent="0.25"/>
    <row r="2" spans="1:15" ht="38.25" customHeight="1" x14ac:dyDescent="0.25"/>
    <row r="3" spans="1:15" ht="23.25" x14ac:dyDescent="0.35">
      <c r="A3" s="64" t="s">
        <v>138</v>
      </c>
      <c r="B3" s="100" t="s">
        <v>168</v>
      </c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</row>
    <row r="4" spans="1:15" s="63" customFormat="1" ht="23.25" x14ac:dyDescent="0.35">
      <c r="A4" s="64" t="s">
        <v>139</v>
      </c>
      <c r="B4" s="65" t="s">
        <v>169</v>
      </c>
    </row>
    <row r="5" spans="1:15" s="63" customFormat="1" ht="23.25" x14ac:dyDescent="0.35">
      <c r="A5" s="64" t="s">
        <v>140</v>
      </c>
      <c r="B5" s="65" t="s">
        <v>170</v>
      </c>
    </row>
    <row r="6" spans="1:15" s="63" customFormat="1" ht="23.25" x14ac:dyDescent="0.35">
      <c r="A6" s="64" t="s">
        <v>141</v>
      </c>
      <c r="B6" s="65" t="s">
        <v>172</v>
      </c>
    </row>
    <row r="7" spans="1:15" s="63" customFormat="1" ht="23.25" x14ac:dyDescent="0.35">
      <c r="A7" s="64" t="s">
        <v>142</v>
      </c>
      <c r="B7" s="65" t="s">
        <v>0</v>
      </c>
    </row>
    <row r="8" spans="1:15" s="63" customFormat="1" ht="23.25" x14ac:dyDescent="0.35">
      <c r="A8" s="64" t="s">
        <v>143</v>
      </c>
      <c r="B8" s="65" t="s">
        <v>171</v>
      </c>
    </row>
    <row r="9" spans="1:15" s="63" customFormat="1" ht="23.25" x14ac:dyDescent="0.35">
      <c r="A9"/>
      <c r="B9"/>
      <c r="C9"/>
      <c r="D9"/>
      <c r="E9"/>
      <c r="F9"/>
      <c r="G9"/>
      <c r="H9"/>
      <c r="I9"/>
      <c r="J9"/>
      <c r="K9"/>
      <c r="L9"/>
      <c r="M9"/>
      <c r="N9"/>
      <c r="O9"/>
    </row>
  </sheetData>
  <hyperlinks>
    <hyperlink ref="B4" location="Содержание!A1" display="Многослойные армированные трубы FD ARM"/>
    <hyperlink ref="B6" location="Содержание!A1" display="Листы ПНД и сварочный пруток FD"/>
    <hyperlink ref="B7" location="Колодцы!A1" display="Колодцы"/>
    <hyperlink ref="B8" location="Содержание!A1" display="Люки и крышки FD"/>
    <hyperlink ref="B5" location="'Дренажные трубы FD'!A1" display="Дренажные трубы FD"/>
    <hyperlink ref="B3" location="'Двухслойная гофрированная труба'!A1" display="Двухслойная гофрированная труба FD"/>
  </hyperlinks>
  <pageMargins left="0.7" right="0.7" top="0.75" bottom="0.75" header="0.3" footer="0.3"/>
  <pageSetup paperSize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16365C"/>
  </sheetPr>
  <dimension ref="A1:L205"/>
  <sheetViews>
    <sheetView workbookViewId="0">
      <selection activeCell="I11" sqref="I11"/>
    </sheetView>
  </sheetViews>
  <sheetFormatPr defaultRowHeight="15" x14ac:dyDescent="0.25"/>
  <cols>
    <col min="1" max="1" width="16.140625" customWidth="1"/>
    <col min="2" max="2" width="22.140625" customWidth="1"/>
    <col min="3" max="3" width="20.85546875" customWidth="1"/>
    <col min="4" max="4" width="21.28515625" customWidth="1"/>
    <col min="5" max="5" width="14.85546875" customWidth="1"/>
    <col min="6" max="6" width="15.140625" customWidth="1"/>
    <col min="7" max="7" width="18" customWidth="1"/>
    <col min="8" max="8" width="25.85546875" customWidth="1"/>
    <col min="9" max="9" width="25" customWidth="1"/>
    <col min="10" max="10" width="5.42578125" customWidth="1"/>
  </cols>
  <sheetData>
    <row r="1" spans="1:12" ht="16.5" customHeight="1" x14ac:dyDescent="0.25">
      <c r="A1" s="211" t="s">
        <v>5</v>
      </c>
      <c r="B1" s="212"/>
      <c r="C1" s="217" t="s">
        <v>6</v>
      </c>
      <c r="D1" s="218"/>
      <c r="E1" s="223" t="s">
        <v>7</v>
      </c>
      <c r="F1" s="223" t="s">
        <v>8</v>
      </c>
      <c r="G1" s="226" t="s">
        <v>164</v>
      </c>
      <c r="H1" s="223" t="s">
        <v>165</v>
      </c>
    </row>
    <row r="2" spans="1:12" ht="16.5" customHeight="1" x14ac:dyDescent="0.25">
      <c r="A2" s="213"/>
      <c r="B2" s="214"/>
      <c r="C2" s="219"/>
      <c r="D2" s="220"/>
      <c r="E2" s="224"/>
      <c r="F2" s="224"/>
      <c r="G2" s="226"/>
      <c r="H2" s="224"/>
    </row>
    <row r="3" spans="1:12" ht="16.5" customHeight="1" x14ac:dyDescent="0.25">
      <c r="A3" s="215"/>
      <c r="B3" s="216"/>
      <c r="C3" s="221"/>
      <c r="D3" s="222"/>
      <c r="E3" s="225"/>
      <c r="F3" s="225"/>
      <c r="G3" s="226"/>
      <c r="H3" s="225"/>
      <c r="I3" s="4"/>
      <c r="J3" s="4"/>
    </row>
    <row r="4" spans="1:12" ht="15.75" customHeight="1" thickBot="1" x14ac:dyDescent="0.3">
      <c r="A4" s="228" t="s">
        <v>9</v>
      </c>
      <c r="B4" s="228"/>
      <c r="C4" s="228"/>
      <c r="D4" s="228"/>
      <c r="E4" s="228"/>
      <c r="F4" s="228"/>
      <c r="G4" s="228"/>
      <c r="H4" s="228"/>
      <c r="J4" s="5"/>
    </row>
    <row r="5" spans="1:12" ht="25.5" customHeight="1" thickBot="1" x14ac:dyDescent="0.3">
      <c r="A5" s="170"/>
      <c r="B5" s="171"/>
      <c r="C5" s="189" t="s">
        <v>157</v>
      </c>
      <c r="D5" s="190"/>
      <c r="E5" s="6">
        <v>230</v>
      </c>
      <c r="F5" s="7">
        <v>200</v>
      </c>
      <c r="G5" s="127">
        <v>731.25714285714287</v>
      </c>
      <c r="H5" s="8" t="e">
        <f>ROUND((G5-G5/100*#REF!),2)</f>
        <v>#REF!</v>
      </c>
      <c r="I5" s="126"/>
      <c r="J5" s="10"/>
    </row>
    <row r="6" spans="1:12" ht="25.5" customHeight="1" thickBot="1" x14ac:dyDescent="0.3">
      <c r="A6" s="172"/>
      <c r="B6" s="173"/>
      <c r="C6" s="191"/>
      <c r="D6" s="192"/>
      <c r="E6" s="6">
        <v>250</v>
      </c>
      <c r="F6" s="7">
        <v>216</v>
      </c>
      <c r="G6" s="127">
        <v>888.40000000000009</v>
      </c>
      <c r="H6" s="8" t="e">
        <f>ROUND((G6-G6/100*#REF!),2)</f>
        <v>#REF!</v>
      </c>
      <c r="I6" s="126"/>
      <c r="J6" s="10"/>
    </row>
    <row r="7" spans="1:12" s="60" customFormat="1" ht="25.5" customHeight="1" thickBot="1" x14ac:dyDescent="0.3">
      <c r="A7" s="172"/>
      <c r="B7" s="173"/>
      <c r="C7" s="191"/>
      <c r="D7" s="192"/>
      <c r="E7" s="6">
        <v>290</v>
      </c>
      <c r="F7" s="7">
        <v>250</v>
      </c>
      <c r="G7" s="127">
        <v>1199.8285714285714</v>
      </c>
      <c r="H7" s="8" t="e">
        <f>ROUND((G7-G7/100*#REF!),2)</f>
        <v>#REF!</v>
      </c>
      <c r="I7" s="126"/>
      <c r="J7" s="10"/>
      <c r="K7"/>
      <c r="L7"/>
    </row>
    <row r="8" spans="1:12" ht="15.75" thickBot="1" x14ac:dyDescent="0.3">
      <c r="A8" s="172"/>
      <c r="B8" s="173"/>
      <c r="C8" s="191"/>
      <c r="D8" s="192"/>
      <c r="E8" s="6">
        <v>315</v>
      </c>
      <c r="F8" s="7">
        <v>271</v>
      </c>
      <c r="G8" s="127">
        <v>1245.5428571428572</v>
      </c>
      <c r="H8" s="8" t="e">
        <f>ROUND((G8-G8/100*#REF!),2)</f>
        <v>#REF!</v>
      </c>
      <c r="I8" s="126"/>
      <c r="J8" s="10"/>
    </row>
    <row r="9" spans="1:12" ht="15.75" thickBot="1" x14ac:dyDescent="0.3">
      <c r="A9" s="172"/>
      <c r="B9" s="173"/>
      <c r="C9" s="191"/>
      <c r="D9" s="192"/>
      <c r="E9" s="6">
        <v>340</v>
      </c>
      <c r="F9" s="7">
        <v>300</v>
      </c>
      <c r="G9" s="127">
        <v>1578.4000000000003</v>
      </c>
      <c r="H9" s="8" t="e">
        <f>ROUND((G9-G9/100*#REF!),2)</f>
        <v>#REF!</v>
      </c>
      <c r="I9" s="126"/>
      <c r="J9" s="10"/>
    </row>
    <row r="10" spans="1:12" ht="15.75" thickBot="1" x14ac:dyDescent="0.3">
      <c r="A10" s="172"/>
      <c r="B10" s="173"/>
      <c r="C10" s="191"/>
      <c r="D10" s="192"/>
      <c r="E10" s="149">
        <v>368</v>
      </c>
      <c r="F10" s="150">
        <v>315</v>
      </c>
      <c r="G10" s="131">
        <v>1726.9714285714288</v>
      </c>
      <c r="H10" s="151" t="e">
        <f>ROUND((G10-G10/100*#REF!),2)</f>
        <v>#REF!</v>
      </c>
      <c r="I10" s="126"/>
      <c r="J10" s="10"/>
    </row>
    <row r="11" spans="1:12" ht="15.75" thickBot="1" x14ac:dyDescent="0.3">
      <c r="A11" s="172"/>
      <c r="B11" s="173"/>
      <c r="C11" s="191"/>
      <c r="D11" s="192"/>
      <c r="E11" s="6">
        <v>400</v>
      </c>
      <c r="F11" s="7">
        <v>343</v>
      </c>
      <c r="G11" s="127">
        <v>2012.6857142857145</v>
      </c>
      <c r="H11" s="8" t="e">
        <f>ROUND((G11-G11/100*#REF!),2)</f>
        <v>#REF!</v>
      </c>
      <c r="I11" s="126"/>
      <c r="J11" s="10"/>
    </row>
    <row r="12" spans="1:12" ht="15.75" customHeight="1" thickBot="1" x14ac:dyDescent="0.3">
      <c r="A12" s="172"/>
      <c r="B12" s="173"/>
      <c r="C12" s="191"/>
      <c r="D12" s="192"/>
      <c r="E12" s="6">
        <v>460</v>
      </c>
      <c r="F12" s="7">
        <v>400</v>
      </c>
      <c r="G12" s="127">
        <v>2464.1142857142859</v>
      </c>
      <c r="H12" s="8" t="e">
        <f>ROUND((G12-G12/100*#REF!),2)</f>
        <v>#REF!</v>
      </c>
      <c r="I12" s="126"/>
      <c r="J12" s="10"/>
    </row>
    <row r="13" spans="1:12" ht="15.75" thickBot="1" x14ac:dyDescent="0.3">
      <c r="A13" s="172"/>
      <c r="B13" s="173"/>
      <c r="C13" s="191"/>
      <c r="D13" s="192"/>
      <c r="E13" s="6">
        <v>500</v>
      </c>
      <c r="F13" s="7">
        <v>427</v>
      </c>
      <c r="G13" s="127">
        <v>3251.2571428571432</v>
      </c>
      <c r="H13" s="8" t="e">
        <f>ROUND((G13-G13/100*#REF!),2)</f>
        <v>#REF!</v>
      </c>
      <c r="I13" s="126"/>
      <c r="J13" s="10"/>
    </row>
    <row r="14" spans="1:12" ht="15.75" thickBot="1" x14ac:dyDescent="0.3">
      <c r="A14" s="172"/>
      <c r="B14" s="173"/>
      <c r="C14" s="191"/>
      <c r="D14" s="192"/>
      <c r="E14" s="6">
        <v>575</v>
      </c>
      <c r="F14" s="7">
        <v>500</v>
      </c>
      <c r="G14" s="127">
        <v>3508.4000000000005</v>
      </c>
      <c r="H14" s="8" t="e">
        <f>ROUND((G14-G14/100*#REF!),2)</f>
        <v>#REF!</v>
      </c>
      <c r="I14" s="126"/>
      <c r="J14" s="10"/>
    </row>
    <row r="15" spans="1:12" ht="15.75" thickBot="1" x14ac:dyDescent="0.3">
      <c r="A15" s="172"/>
      <c r="B15" s="173"/>
      <c r="C15" s="191"/>
      <c r="D15" s="192"/>
      <c r="E15" s="85" t="s">
        <v>154</v>
      </c>
      <c r="F15" s="86">
        <v>535</v>
      </c>
      <c r="G15" s="127">
        <v>4826.971428571429</v>
      </c>
      <c r="H15" s="87" t="e">
        <f>ROUND((G15-G15/100*#REF!),2)</f>
        <v>#REF!</v>
      </c>
      <c r="I15" s="126"/>
      <c r="J15" s="10"/>
    </row>
    <row r="16" spans="1:12" ht="15.75" thickBot="1" x14ac:dyDescent="0.3">
      <c r="A16" s="172"/>
      <c r="B16" s="173"/>
      <c r="C16" s="191"/>
      <c r="D16" s="192"/>
      <c r="E16" s="6" t="s">
        <v>155</v>
      </c>
      <c r="F16" s="7">
        <v>600</v>
      </c>
      <c r="G16" s="127">
        <v>5102.6857142857143</v>
      </c>
      <c r="H16" s="8" t="e">
        <f>ROUND((G16-G16/100*#REF!),2)</f>
        <v>#REF!</v>
      </c>
      <c r="I16" s="126"/>
      <c r="J16" s="10"/>
    </row>
    <row r="17" spans="1:11" ht="15.75" thickBot="1" x14ac:dyDescent="0.3">
      <c r="A17" s="172"/>
      <c r="B17" s="173"/>
      <c r="C17" s="191"/>
      <c r="D17" s="192"/>
      <c r="E17" s="149" t="s">
        <v>183</v>
      </c>
      <c r="F17" s="150">
        <v>687</v>
      </c>
      <c r="G17" s="131">
        <v>7584.1142857142868</v>
      </c>
      <c r="H17" s="151" t="e">
        <f>ROUND((G17-G17/100*#REF!),2)</f>
        <v>#REF!</v>
      </c>
      <c r="I17" s="126"/>
      <c r="J17" s="10"/>
    </row>
    <row r="18" spans="1:11" ht="15.75" thickBot="1" x14ac:dyDescent="0.3">
      <c r="A18" s="172"/>
      <c r="B18" s="173"/>
      <c r="C18" s="191"/>
      <c r="D18" s="192"/>
      <c r="E18" s="6" t="s">
        <v>159</v>
      </c>
      <c r="F18" s="7">
        <v>800</v>
      </c>
      <c r="G18" s="128">
        <v>9401.2571428571428</v>
      </c>
      <c r="H18" s="8" t="e">
        <f>ROUND((G18-G18/100*#REF!),2)</f>
        <v>#REF!</v>
      </c>
      <c r="I18" s="126"/>
      <c r="J18" s="10"/>
    </row>
    <row r="19" spans="1:11" ht="15.75" thickBot="1" x14ac:dyDescent="0.3">
      <c r="A19" s="172"/>
      <c r="B19" s="173"/>
      <c r="C19" s="191"/>
      <c r="D19" s="192"/>
      <c r="E19" s="101" t="s">
        <v>160</v>
      </c>
      <c r="F19" s="72">
        <v>851</v>
      </c>
      <c r="G19" s="128">
        <v>12171.257142857143</v>
      </c>
      <c r="H19" s="90" t="e">
        <f>ROUND((G19-G19/100*#REF!),2)</f>
        <v>#REF!</v>
      </c>
      <c r="I19" s="126"/>
      <c r="J19" s="10"/>
    </row>
    <row r="20" spans="1:11" ht="15.75" thickBot="1" x14ac:dyDescent="0.3">
      <c r="A20" s="102"/>
      <c r="B20" s="103"/>
      <c r="C20" s="193"/>
      <c r="D20" s="194"/>
      <c r="E20" s="104" t="s">
        <v>173</v>
      </c>
      <c r="F20" s="105">
        <v>1030</v>
      </c>
      <c r="G20" s="129">
        <v>18451.257142857143</v>
      </c>
      <c r="H20" s="106" t="e">
        <f>ROUND((G20-G20/100*#REF!),2)</f>
        <v>#REF!</v>
      </c>
      <c r="I20" s="126"/>
      <c r="J20" s="10"/>
    </row>
    <row r="21" spans="1:11" ht="15.75" thickBot="1" x14ac:dyDescent="0.3">
      <c r="A21" s="195" t="s">
        <v>10</v>
      </c>
      <c r="B21" s="196"/>
      <c r="C21" s="196"/>
      <c r="D21" s="196"/>
      <c r="E21" s="196"/>
      <c r="F21" s="196"/>
      <c r="G21" s="196"/>
      <c r="H21" s="197"/>
      <c r="I21" s="126"/>
      <c r="J21" s="5"/>
    </row>
    <row r="22" spans="1:11" ht="15.75" thickBot="1" x14ac:dyDescent="0.3">
      <c r="A22" s="180"/>
      <c r="B22" s="181"/>
      <c r="C22" s="174" t="s">
        <v>11</v>
      </c>
      <c r="D22" s="175"/>
      <c r="E22" s="88">
        <v>110</v>
      </c>
      <c r="F22" s="67">
        <v>94</v>
      </c>
      <c r="G22" s="130">
        <v>286.97142857142859</v>
      </c>
      <c r="H22" s="68" t="e">
        <f>ROUND((G22-G22/100*#REF!),2)</f>
        <v>#REF!</v>
      </c>
      <c r="I22" s="126"/>
      <c r="J22" s="10"/>
      <c r="K22" s="125"/>
    </row>
    <row r="23" spans="1:11" ht="15.75" thickBot="1" x14ac:dyDescent="0.3">
      <c r="A23" s="182"/>
      <c r="B23" s="183"/>
      <c r="C23" s="176"/>
      <c r="D23" s="177"/>
      <c r="E23" s="89">
        <v>133</v>
      </c>
      <c r="F23" s="11">
        <v>110</v>
      </c>
      <c r="G23" s="127">
        <v>359.82857142857142</v>
      </c>
      <c r="H23" s="12" t="e">
        <f>ROUND((G23-G23/100*#REF!),2)</f>
        <v>#REF!</v>
      </c>
      <c r="I23" s="126"/>
      <c r="J23" s="10"/>
      <c r="K23" s="125"/>
    </row>
    <row r="24" spans="1:11" ht="15.75" thickBot="1" x14ac:dyDescent="0.3">
      <c r="A24" s="182"/>
      <c r="B24" s="183"/>
      <c r="C24" s="176"/>
      <c r="D24" s="177"/>
      <c r="E24" s="89">
        <v>160</v>
      </c>
      <c r="F24" s="11">
        <v>136</v>
      </c>
      <c r="G24" s="127">
        <v>512.68571428571431</v>
      </c>
      <c r="H24" s="12" t="e">
        <f>ROUND((G24-G24/100*#REF!),2)</f>
        <v>#REF!</v>
      </c>
      <c r="I24" s="126"/>
      <c r="J24" s="10"/>
      <c r="K24" s="125"/>
    </row>
    <row r="25" spans="1:11" ht="15.75" thickBot="1" x14ac:dyDescent="0.3">
      <c r="A25" s="182"/>
      <c r="B25" s="183"/>
      <c r="C25" s="176"/>
      <c r="D25" s="177"/>
      <c r="E25" s="89">
        <v>190</v>
      </c>
      <c r="F25" s="11">
        <v>160</v>
      </c>
      <c r="G25" s="127">
        <v>594.11428571428576</v>
      </c>
      <c r="H25" s="12" t="e">
        <f>ROUND((G25-G25/100*#REF!),2)</f>
        <v>#REF!</v>
      </c>
      <c r="I25" s="126"/>
      <c r="J25" s="10"/>
      <c r="K25" s="125"/>
    </row>
    <row r="26" spans="1:11" ht="15.75" thickBot="1" x14ac:dyDescent="0.3">
      <c r="A26" s="182"/>
      <c r="B26" s="183"/>
      <c r="C26" s="176"/>
      <c r="D26" s="177"/>
      <c r="E26" s="89">
        <v>200</v>
      </c>
      <c r="F26" s="11">
        <v>171</v>
      </c>
      <c r="G26" s="127">
        <v>684.11428571428576</v>
      </c>
      <c r="H26" s="12" t="e">
        <f>ROUND((G26-G26/100*#REF!),2)</f>
        <v>#REF!</v>
      </c>
      <c r="I26" s="126"/>
      <c r="J26" s="10"/>
      <c r="K26" s="125"/>
    </row>
    <row r="27" spans="1:11" ht="15.75" thickBot="1" x14ac:dyDescent="0.3">
      <c r="A27" s="182"/>
      <c r="B27" s="183"/>
      <c r="C27" s="176"/>
      <c r="D27" s="177"/>
      <c r="E27" s="89">
        <v>230</v>
      </c>
      <c r="F27" s="11">
        <v>200</v>
      </c>
      <c r="G27" s="127">
        <v>866.97142857142865</v>
      </c>
      <c r="H27" s="12" t="e">
        <f>ROUND((G27-G27/100*#REF!),2)</f>
        <v>#REF!</v>
      </c>
      <c r="I27" s="126"/>
      <c r="J27" s="10"/>
      <c r="K27" s="125"/>
    </row>
    <row r="28" spans="1:11" ht="15.75" thickBot="1" x14ac:dyDescent="0.3">
      <c r="A28" s="182"/>
      <c r="B28" s="183"/>
      <c r="C28" s="176"/>
      <c r="D28" s="177"/>
      <c r="E28" s="89">
        <v>250</v>
      </c>
      <c r="F28" s="11">
        <v>216</v>
      </c>
      <c r="G28" s="127">
        <v>1081.257142857143</v>
      </c>
      <c r="H28" s="12" t="e">
        <f>ROUND((G28-G28/100*#REF!),2)</f>
        <v>#REF!</v>
      </c>
      <c r="I28" s="126"/>
      <c r="J28" s="10"/>
      <c r="K28" s="125"/>
    </row>
    <row r="29" spans="1:11" ht="15.75" customHeight="1" thickBot="1" x14ac:dyDescent="0.3">
      <c r="A29" s="182"/>
      <c r="B29" s="183"/>
      <c r="C29" s="176"/>
      <c r="D29" s="177"/>
      <c r="E29" s="89">
        <v>290</v>
      </c>
      <c r="F29" s="11">
        <v>250</v>
      </c>
      <c r="G29" s="127">
        <v>1461.257142857143</v>
      </c>
      <c r="H29" s="12" t="e">
        <f>ROUND((G29-G29/100*#REF!),2)</f>
        <v>#REF!</v>
      </c>
      <c r="I29" s="126"/>
      <c r="J29" s="10"/>
      <c r="K29" s="125"/>
    </row>
    <row r="30" spans="1:11" ht="15.75" thickBot="1" x14ac:dyDescent="0.3">
      <c r="A30" s="182"/>
      <c r="B30" s="183"/>
      <c r="C30" s="176"/>
      <c r="D30" s="177"/>
      <c r="E30" s="89">
        <v>315</v>
      </c>
      <c r="F30" s="11">
        <v>271</v>
      </c>
      <c r="G30" s="127">
        <v>1659.8285714285716</v>
      </c>
      <c r="H30" s="12" t="e">
        <f>ROUND((G30-G30/100*#REF!),2)</f>
        <v>#REF!</v>
      </c>
      <c r="I30" s="126"/>
      <c r="J30" s="10"/>
      <c r="K30" s="125"/>
    </row>
    <row r="31" spans="1:11" ht="15.75" thickBot="1" x14ac:dyDescent="0.3">
      <c r="A31" s="182"/>
      <c r="B31" s="183"/>
      <c r="C31" s="176"/>
      <c r="D31" s="177"/>
      <c r="E31" s="147">
        <v>340</v>
      </c>
      <c r="F31" s="11">
        <v>300</v>
      </c>
      <c r="G31" s="127">
        <v>2085.5428571428574</v>
      </c>
      <c r="H31" s="12" t="e">
        <f>ROUND((G31-G31/100*#REF!),2)</f>
        <v>#REF!</v>
      </c>
      <c r="I31" s="126"/>
      <c r="J31" s="10"/>
      <c r="K31" s="125"/>
    </row>
    <row r="32" spans="1:11" ht="15.75" thickBot="1" x14ac:dyDescent="0.3">
      <c r="A32" s="182"/>
      <c r="B32" s="183"/>
      <c r="C32" s="176"/>
      <c r="D32" s="177"/>
      <c r="E32" s="153">
        <v>368</v>
      </c>
      <c r="F32" s="154">
        <v>315</v>
      </c>
      <c r="G32" s="131">
        <v>2126.971428571429</v>
      </c>
      <c r="H32" s="146" t="e">
        <f>ROUND((G32-G32/100*#REF!),2)</f>
        <v>#REF!</v>
      </c>
      <c r="I32" s="126"/>
      <c r="J32" s="10"/>
      <c r="K32" s="125"/>
    </row>
    <row r="33" spans="1:11" ht="15.75" thickBot="1" x14ac:dyDescent="0.3">
      <c r="A33" s="182"/>
      <c r="B33" s="183"/>
      <c r="C33" s="176"/>
      <c r="D33" s="177"/>
      <c r="E33" s="89">
        <v>400</v>
      </c>
      <c r="F33" s="11">
        <v>343</v>
      </c>
      <c r="G33" s="127">
        <v>2584.1142857142859</v>
      </c>
      <c r="H33" s="12" t="e">
        <f>ROUND((G33-G33/100*#REF!),2)</f>
        <v>#REF!</v>
      </c>
      <c r="I33" s="126"/>
      <c r="J33" s="10"/>
      <c r="K33" s="125"/>
    </row>
    <row r="34" spans="1:11" ht="15.75" thickBot="1" x14ac:dyDescent="0.3">
      <c r="A34" s="182"/>
      <c r="B34" s="183"/>
      <c r="C34" s="176"/>
      <c r="D34" s="177"/>
      <c r="E34" s="89">
        <v>460</v>
      </c>
      <c r="F34" s="13">
        <v>400</v>
      </c>
      <c r="G34" s="127">
        <v>3062.6857142857148</v>
      </c>
      <c r="H34" s="12" t="e">
        <f>ROUND((G34-G34/100*#REF!),2)</f>
        <v>#REF!</v>
      </c>
      <c r="I34" s="126"/>
      <c r="J34" s="10"/>
      <c r="K34" s="125"/>
    </row>
    <row r="35" spans="1:11" ht="15.75" thickBot="1" x14ac:dyDescent="0.3">
      <c r="A35" s="182"/>
      <c r="B35" s="183"/>
      <c r="C35" s="176"/>
      <c r="D35" s="177"/>
      <c r="E35" s="89">
        <v>500</v>
      </c>
      <c r="F35" s="11">
        <v>427</v>
      </c>
      <c r="G35" s="127">
        <v>3922.6857142857148</v>
      </c>
      <c r="H35" s="12" t="e">
        <f>ROUND((G35-G35/100*#REF!),2)</f>
        <v>#REF!</v>
      </c>
      <c r="I35" s="126"/>
      <c r="J35" s="10"/>
      <c r="K35" s="125"/>
    </row>
    <row r="36" spans="1:11" ht="15.75" thickBot="1" x14ac:dyDescent="0.3">
      <c r="A36" s="182"/>
      <c r="B36" s="183"/>
      <c r="C36" s="176"/>
      <c r="D36" s="177"/>
      <c r="E36" s="89">
        <v>575</v>
      </c>
      <c r="F36" s="13">
        <v>500</v>
      </c>
      <c r="G36" s="127">
        <v>4368.4000000000005</v>
      </c>
      <c r="H36" s="12" t="e">
        <f>ROUND((G36-G36/100*#REF!),2)</f>
        <v>#REF!</v>
      </c>
      <c r="I36" s="126"/>
      <c r="J36" s="10"/>
      <c r="K36" s="125"/>
    </row>
    <row r="37" spans="1:11" ht="15.75" thickBot="1" x14ac:dyDescent="0.3">
      <c r="A37" s="182"/>
      <c r="B37" s="183"/>
      <c r="C37" s="176"/>
      <c r="D37" s="177"/>
      <c r="E37" s="89" t="s">
        <v>154</v>
      </c>
      <c r="F37" s="13">
        <v>535</v>
      </c>
      <c r="G37" s="127">
        <v>5752.6857142857152</v>
      </c>
      <c r="H37" s="12" t="e">
        <f>ROUND((G37-G37/100*#REF!),2)</f>
        <v>#REF!</v>
      </c>
      <c r="I37" s="126"/>
      <c r="J37" s="10"/>
      <c r="K37" s="125"/>
    </row>
    <row r="38" spans="1:11" ht="15.75" thickBot="1" x14ac:dyDescent="0.3">
      <c r="A38" s="182"/>
      <c r="B38" s="183"/>
      <c r="C38" s="176"/>
      <c r="D38" s="177"/>
      <c r="E38" s="89" t="s">
        <v>155</v>
      </c>
      <c r="F38" s="13">
        <v>600</v>
      </c>
      <c r="G38" s="127">
        <v>6142.6857142857152</v>
      </c>
      <c r="H38" s="12" t="e">
        <f>ROUND((G38-G38/100*#REF!),2)</f>
        <v>#REF!</v>
      </c>
      <c r="I38" s="126"/>
      <c r="J38" s="10"/>
      <c r="K38" s="125"/>
    </row>
    <row r="39" spans="1:11" ht="15.75" thickBot="1" x14ac:dyDescent="0.3">
      <c r="A39" s="182"/>
      <c r="B39" s="183"/>
      <c r="C39" s="176"/>
      <c r="D39" s="177"/>
      <c r="E39" s="104" t="s">
        <v>183</v>
      </c>
      <c r="F39" s="155">
        <v>687</v>
      </c>
      <c r="G39" s="131">
        <v>9126.971428571429</v>
      </c>
      <c r="H39" s="156" t="e">
        <f>ROUND((G39-G39/100*#REF!),2)</f>
        <v>#REF!</v>
      </c>
      <c r="I39" s="126"/>
      <c r="J39" s="10"/>
    </row>
    <row r="40" spans="1:11" ht="15.75" thickBot="1" x14ac:dyDescent="0.3">
      <c r="A40" s="182"/>
      <c r="B40" s="183"/>
      <c r="C40" s="176"/>
      <c r="D40" s="177"/>
      <c r="E40" s="91" t="s">
        <v>159</v>
      </c>
      <c r="F40" s="33">
        <v>800</v>
      </c>
      <c r="G40" s="127">
        <v>11095.542857142858</v>
      </c>
      <c r="H40" s="19" t="e">
        <f>ROUND((G40-G40/100*#REF!),2)</f>
        <v>#REF!</v>
      </c>
      <c r="I40" s="126"/>
      <c r="J40" s="10"/>
      <c r="K40" s="125"/>
    </row>
    <row r="41" spans="1:11" ht="15.75" thickBot="1" x14ac:dyDescent="0.3">
      <c r="A41" s="182"/>
      <c r="B41" s="183"/>
      <c r="C41" s="176"/>
      <c r="D41" s="177"/>
      <c r="E41" s="91" t="s">
        <v>160</v>
      </c>
      <c r="F41" s="33">
        <v>851</v>
      </c>
      <c r="G41" s="127">
        <v>14585.542857142857</v>
      </c>
      <c r="H41" s="19" t="e">
        <f>ROUND((G41-G41/100*#REF!),2)</f>
        <v>#REF!</v>
      </c>
      <c r="I41" s="126"/>
      <c r="J41" s="10"/>
      <c r="K41" s="125"/>
    </row>
    <row r="42" spans="1:11" ht="15.75" thickBot="1" x14ac:dyDescent="0.3">
      <c r="A42" s="184"/>
      <c r="B42" s="185"/>
      <c r="C42" s="178"/>
      <c r="D42" s="179"/>
      <c r="E42" s="104" t="s">
        <v>173</v>
      </c>
      <c r="F42" s="107">
        <v>1030</v>
      </c>
      <c r="G42" s="131">
        <v>21301.257142857143</v>
      </c>
      <c r="H42" s="108" t="e">
        <f>ROUND((G42-G42/100*#REF!),2)</f>
        <v>#REF!</v>
      </c>
      <c r="I42" s="126"/>
      <c r="J42" s="10"/>
    </row>
    <row r="43" spans="1:11" ht="15.75" thickBot="1" x14ac:dyDescent="0.3">
      <c r="A43" s="186" t="s">
        <v>184</v>
      </c>
      <c r="B43" s="187"/>
      <c r="C43" s="187"/>
      <c r="D43" s="187"/>
      <c r="E43" s="187"/>
      <c r="F43" s="187"/>
      <c r="G43" s="187"/>
      <c r="H43" s="188"/>
      <c r="I43" s="15"/>
      <c r="J43" s="10"/>
    </row>
    <row r="44" spans="1:11" ht="15.75" thickBot="1" x14ac:dyDescent="0.3">
      <c r="A44" s="195" t="s">
        <v>12</v>
      </c>
      <c r="B44" s="196"/>
      <c r="C44" s="196"/>
      <c r="D44" s="196"/>
      <c r="E44" s="196"/>
      <c r="F44" s="196"/>
      <c r="G44" s="196"/>
      <c r="H44" s="197"/>
      <c r="I44" s="16"/>
      <c r="J44" s="10"/>
    </row>
    <row r="45" spans="1:11" ht="15.75" thickBot="1" x14ac:dyDescent="0.3">
      <c r="A45" s="17"/>
      <c r="B45" s="18"/>
      <c r="C45" s="198" t="s">
        <v>13</v>
      </c>
      <c r="D45" s="199"/>
      <c r="E45" s="193" t="s">
        <v>14</v>
      </c>
      <c r="F45" s="194"/>
      <c r="G45" s="132">
        <v>844.11428571428576</v>
      </c>
      <c r="H45" s="69" t="e">
        <f>ROUND((G45-G45/100*#REF!),2)</f>
        <v>#REF!</v>
      </c>
      <c r="I45" s="21"/>
      <c r="J45" s="20"/>
    </row>
    <row r="46" spans="1:11" ht="15.75" thickBot="1" x14ac:dyDescent="0.3">
      <c r="A46" s="17"/>
      <c r="B46" s="18"/>
      <c r="C46" s="198"/>
      <c r="D46" s="199"/>
      <c r="E46" s="202" t="s">
        <v>15</v>
      </c>
      <c r="F46" s="203"/>
      <c r="G46" s="133">
        <v>945.5428571428572</v>
      </c>
      <c r="H46" s="19" t="e">
        <f>ROUND((G46-G46/100*#REF!),2)</f>
        <v>#REF!</v>
      </c>
      <c r="I46" s="21"/>
      <c r="J46" s="20"/>
    </row>
    <row r="47" spans="1:11" ht="15.75" thickBot="1" x14ac:dyDescent="0.3">
      <c r="A47" s="17"/>
      <c r="B47" s="18"/>
      <c r="C47" s="198"/>
      <c r="D47" s="199"/>
      <c r="E47" s="202" t="s">
        <v>16</v>
      </c>
      <c r="F47" s="204"/>
      <c r="G47" s="133">
        <v>1154.1142857142859</v>
      </c>
      <c r="H47" s="19" t="e">
        <f>ROUND((G47-G47/100*#REF!),2)</f>
        <v>#REF!</v>
      </c>
      <c r="I47" s="21"/>
      <c r="J47" s="20"/>
    </row>
    <row r="48" spans="1:11" ht="15.75" thickBot="1" x14ac:dyDescent="0.3">
      <c r="A48" s="17"/>
      <c r="B48" s="18"/>
      <c r="C48" s="198"/>
      <c r="D48" s="199"/>
      <c r="E48" s="202" t="s">
        <v>17</v>
      </c>
      <c r="F48" s="203"/>
      <c r="G48" s="133">
        <v>1198.4000000000001</v>
      </c>
      <c r="H48" s="19" t="e">
        <f>ROUND((G48-G48/100*#REF!),2)</f>
        <v>#REF!</v>
      </c>
      <c r="I48" s="21"/>
      <c r="J48" s="20"/>
    </row>
    <row r="49" spans="1:10" ht="18" customHeight="1" thickBot="1" x14ac:dyDescent="0.3">
      <c r="A49" s="17"/>
      <c r="B49" s="18"/>
      <c r="C49" s="198"/>
      <c r="D49" s="199"/>
      <c r="E49" s="202" t="s">
        <v>18</v>
      </c>
      <c r="F49" s="204"/>
      <c r="G49" s="133">
        <v>1886.9714285714288</v>
      </c>
      <c r="H49" s="19" t="e">
        <f>ROUND((G49-G49/100*#REF!),2)</f>
        <v>#REF!</v>
      </c>
      <c r="I49" s="21"/>
      <c r="J49" s="20"/>
    </row>
    <row r="50" spans="1:10" ht="62.25" customHeight="1" thickBot="1" x14ac:dyDescent="0.3">
      <c r="A50" s="17"/>
      <c r="B50" s="18"/>
      <c r="C50" s="198"/>
      <c r="D50" s="199"/>
      <c r="E50" s="202" t="s">
        <v>19</v>
      </c>
      <c r="F50" s="203"/>
      <c r="G50" s="133">
        <v>2129.8285714285716</v>
      </c>
      <c r="H50" s="19" t="e">
        <f>ROUND((G50-G50/100*#REF!),2)</f>
        <v>#REF!</v>
      </c>
      <c r="I50" s="21"/>
      <c r="J50" s="20"/>
    </row>
    <row r="51" spans="1:10" ht="15.75" thickBot="1" x14ac:dyDescent="0.3">
      <c r="A51" s="17"/>
      <c r="B51" s="18"/>
      <c r="C51" s="198"/>
      <c r="D51" s="199"/>
      <c r="E51" s="202" t="s">
        <v>20</v>
      </c>
      <c r="F51" s="204"/>
      <c r="G51" s="133">
        <v>3182.6857142857148</v>
      </c>
      <c r="H51" s="19" t="e">
        <f>ROUND((G51-G51/100*#REF!),2)</f>
        <v>#REF!</v>
      </c>
      <c r="I51" s="21"/>
      <c r="J51" s="20"/>
    </row>
    <row r="52" spans="1:10" ht="15.75" thickBot="1" x14ac:dyDescent="0.3">
      <c r="A52" s="17"/>
      <c r="B52" s="18"/>
      <c r="C52" s="198"/>
      <c r="D52" s="199"/>
      <c r="E52" s="202" t="s">
        <v>21</v>
      </c>
      <c r="F52" s="203"/>
      <c r="G52" s="133">
        <v>3819.8285714285716</v>
      </c>
      <c r="H52" s="19" t="e">
        <f>ROUND((G52-G52/100*#REF!),2)</f>
        <v>#REF!</v>
      </c>
      <c r="I52" s="21"/>
      <c r="J52" s="20"/>
    </row>
    <row r="53" spans="1:10" ht="15.75" thickBot="1" x14ac:dyDescent="0.3">
      <c r="A53" s="17"/>
      <c r="B53" s="18"/>
      <c r="C53" s="198"/>
      <c r="D53" s="199"/>
      <c r="E53" s="202" t="s">
        <v>22</v>
      </c>
      <c r="F53" s="204"/>
      <c r="G53" s="133">
        <v>6226.971428571429</v>
      </c>
      <c r="H53" s="19" t="e">
        <f>ROUND((G53-G53/100*#REF!),2)</f>
        <v>#REF!</v>
      </c>
      <c r="I53" s="21"/>
      <c r="J53" s="20"/>
    </row>
    <row r="54" spans="1:10" ht="15.75" thickBot="1" x14ac:dyDescent="0.3">
      <c r="A54" s="17"/>
      <c r="B54" s="18"/>
      <c r="C54" s="198"/>
      <c r="D54" s="199"/>
      <c r="E54" s="202" t="s">
        <v>23</v>
      </c>
      <c r="F54" s="203"/>
      <c r="G54" s="133">
        <v>6986.971428571429</v>
      </c>
      <c r="H54" s="19" t="e">
        <f>ROUND((G54-G54/100*#REF!),2)</f>
        <v>#REF!</v>
      </c>
      <c r="I54" s="21"/>
      <c r="J54" s="20"/>
    </row>
    <row r="55" spans="1:10" ht="15.75" thickBot="1" x14ac:dyDescent="0.3">
      <c r="A55" s="17"/>
      <c r="B55" s="18"/>
      <c r="C55" s="198"/>
      <c r="D55" s="199"/>
      <c r="E55" s="202" t="s">
        <v>24</v>
      </c>
      <c r="F55" s="204"/>
      <c r="G55" s="133">
        <v>11896.971428571429</v>
      </c>
      <c r="H55" s="19" t="e">
        <f>ROUND((G55-G55/100*#REF!),2)</f>
        <v>#REF!</v>
      </c>
      <c r="I55" s="21"/>
      <c r="J55" s="20"/>
    </row>
    <row r="56" spans="1:10" ht="15.75" thickBot="1" x14ac:dyDescent="0.3">
      <c r="A56" s="17"/>
      <c r="B56" s="18"/>
      <c r="C56" s="200"/>
      <c r="D56" s="201"/>
      <c r="E56" s="202" t="s">
        <v>25</v>
      </c>
      <c r="F56" s="203"/>
      <c r="G56" s="133">
        <v>12528.4</v>
      </c>
      <c r="H56" s="19" t="e">
        <f>ROUND((G56-G56/100*#REF!),2)</f>
        <v>#REF!</v>
      </c>
      <c r="I56" s="21"/>
      <c r="J56" s="20"/>
    </row>
    <row r="57" spans="1:10" ht="15.75" thickBot="1" x14ac:dyDescent="0.3">
      <c r="A57" s="229"/>
      <c r="B57" s="230"/>
      <c r="C57" s="174" t="s">
        <v>26</v>
      </c>
      <c r="D57" s="233"/>
      <c r="E57" s="202" t="s">
        <v>14</v>
      </c>
      <c r="F57" s="204"/>
      <c r="G57" s="133">
        <v>844.11428571428576</v>
      </c>
      <c r="H57" s="19" t="e">
        <f>ROUND((G57-G57/100*#REF!),2)</f>
        <v>#REF!</v>
      </c>
      <c r="I57" s="21"/>
      <c r="J57" s="20"/>
    </row>
    <row r="58" spans="1:10" ht="15.75" thickBot="1" x14ac:dyDescent="0.3">
      <c r="A58" s="231"/>
      <c r="B58" s="232"/>
      <c r="C58" s="176"/>
      <c r="D58" s="234"/>
      <c r="E58" s="202" t="s">
        <v>15</v>
      </c>
      <c r="F58" s="203"/>
      <c r="G58" s="133">
        <v>945.5428571428572</v>
      </c>
      <c r="H58" s="19" t="e">
        <f>ROUND((G58-G58/100*#REF!),2)</f>
        <v>#REF!</v>
      </c>
      <c r="I58" s="21"/>
      <c r="J58" s="20"/>
    </row>
    <row r="59" spans="1:10" ht="15.75" thickBot="1" x14ac:dyDescent="0.3">
      <c r="A59" s="231"/>
      <c r="B59" s="232"/>
      <c r="C59" s="176"/>
      <c r="D59" s="234"/>
      <c r="E59" s="202" t="s">
        <v>16</v>
      </c>
      <c r="F59" s="204"/>
      <c r="G59" s="133">
        <v>1154.1142857142859</v>
      </c>
      <c r="H59" s="19" t="e">
        <f>ROUND((G59-G59/100*#REF!),2)</f>
        <v>#REF!</v>
      </c>
      <c r="I59" s="21"/>
      <c r="J59" s="20"/>
    </row>
    <row r="60" spans="1:10" ht="15.75" thickBot="1" x14ac:dyDescent="0.3">
      <c r="A60" s="231"/>
      <c r="B60" s="232"/>
      <c r="C60" s="176"/>
      <c r="D60" s="234"/>
      <c r="E60" s="202" t="s">
        <v>17</v>
      </c>
      <c r="F60" s="203"/>
      <c r="G60" s="133">
        <v>1198.4000000000001</v>
      </c>
      <c r="H60" s="19" t="e">
        <f>ROUND((G60-G60/100*#REF!),2)</f>
        <v>#REF!</v>
      </c>
      <c r="I60" s="21"/>
      <c r="J60" s="20"/>
    </row>
    <row r="61" spans="1:10" ht="15.75" thickBot="1" x14ac:dyDescent="0.3">
      <c r="A61" s="231"/>
      <c r="B61" s="232"/>
      <c r="C61" s="176"/>
      <c r="D61" s="234"/>
      <c r="E61" s="202" t="s">
        <v>18</v>
      </c>
      <c r="F61" s="204"/>
      <c r="G61" s="133">
        <v>1886.9714285714288</v>
      </c>
      <c r="H61" s="19" t="e">
        <f>ROUND((G61-G61/100*#REF!),2)</f>
        <v>#REF!</v>
      </c>
      <c r="I61" s="21"/>
      <c r="J61" s="20"/>
    </row>
    <row r="62" spans="1:10" ht="15.75" thickBot="1" x14ac:dyDescent="0.3">
      <c r="A62" s="231"/>
      <c r="B62" s="232"/>
      <c r="C62" s="176"/>
      <c r="D62" s="234"/>
      <c r="E62" s="202" t="s">
        <v>19</v>
      </c>
      <c r="F62" s="203"/>
      <c r="G62" s="133">
        <v>2129.8285714285716</v>
      </c>
      <c r="H62" s="19" t="e">
        <f>ROUND((G62-G62/100*#REF!),2)</f>
        <v>#REF!</v>
      </c>
      <c r="I62" s="21"/>
      <c r="J62" s="20"/>
    </row>
    <row r="63" spans="1:10" ht="15.75" thickBot="1" x14ac:dyDescent="0.3">
      <c r="A63" s="231"/>
      <c r="B63" s="232"/>
      <c r="C63" s="176"/>
      <c r="D63" s="234"/>
      <c r="E63" s="202" t="s">
        <v>20</v>
      </c>
      <c r="F63" s="204"/>
      <c r="G63" s="133">
        <v>3182.6857142857148</v>
      </c>
      <c r="H63" s="19" t="e">
        <f>ROUND((G63-G63/100*#REF!),2)</f>
        <v>#REF!</v>
      </c>
      <c r="I63" s="21"/>
      <c r="J63" s="20"/>
    </row>
    <row r="64" spans="1:10" ht="15.75" thickBot="1" x14ac:dyDescent="0.3">
      <c r="A64" s="231"/>
      <c r="B64" s="232"/>
      <c r="C64" s="176"/>
      <c r="D64" s="234"/>
      <c r="E64" s="202" t="s">
        <v>21</v>
      </c>
      <c r="F64" s="203"/>
      <c r="G64" s="133">
        <v>3819.8285714285716</v>
      </c>
      <c r="H64" s="19" t="e">
        <f>ROUND((G64-G64/100*#REF!),2)</f>
        <v>#REF!</v>
      </c>
      <c r="I64" s="21"/>
      <c r="J64" s="20"/>
    </row>
    <row r="65" spans="1:10" ht="15.75" thickBot="1" x14ac:dyDescent="0.3">
      <c r="A65" s="231"/>
      <c r="B65" s="232"/>
      <c r="C65" s="198"/>
      <c r="D65" s="234"/>
      <c r="E65" s="202" t="s">
        <v>22</v>
      </c>
      <c r="F65" s="204"/>
      <c r="G65" s="133">
        <v>6226.971428571429</v>
      </c>
      <c r="H65" s="19" t="e">
        <f>ROUND((G65-G65/100*#REF!),2)</f>
        <v>#REF!</v>
      </c>
      <c r="I65" s="21"/>
      <c r="J65" s="20"/>
    </row>
    <row r="66" spans="1:10" ht="15.75" thickBot="1" x14ac:dyDescent="0.3">
      <c r="A66" s="231"/>
      <c r="B66" s="232"/>
      <c r="C66" s="198"/>
      <c r="D66" s="234"/>
      <c r="E66" s="202" t="s">
        <v>23</v>
      </c>
      <c r="F66" s="203"/>
      <c r="G66" s="133">
        <v>6986.971428571429</v>
      </c>
      <c r="H66" s="19" t="e">
        <f>ROUND((G66-G66/100*#REF!),2)</f>
        <v>#REF!</v>
      </c>
      <c r="I66" s="21"/>
      <c r="J66" s="20"/>
    </row>
    <row r="67" spans="1:10" ht="15.75" thickBot="1" x14ac:dyDescent="0.3">
      <c r="A67" s="231"/>
      <c r="B67" s="232"/>
      <c r="C67" s="198"/>
      <c r="D67" s="234"/>
      <c r="E67" s="202" t="s">
        <v>24</v>
      </c>
      <c r="F67" s="204"/>
      <c r="G67" s="133">
        <v>11896.971428571429</v>
      </c>
      <c r="H67" s="19" t="e">
        <f>ROUND((G67-G67/100*#REF!),2)</f>
        <v>#REF!</v>
      </c>
      <c r="I67" s="21"/>
      <c r="J67" s="20"/>
    </row>
    <row r="68" spans="1:10" ht="15.75" thickBot="1" x14ac:dyDescent="0.3">
      <c r="A68" s="231"/>
      <c r="B68" s="232"/>
      <c r="C68" s="198"/>
      <c r="D68" s="234"/>
      <c r="E68" s="202" t="s">
        <v>25</v>
      </c>
      <c r="F68" s="203"/>
      <c r="G68" s="133">
        <v>12528.4</v>
      </c>
      <c r="H68" s="19" t="e">
        <f>ROUND((G68-G68/100*#REF!),2)</f>
        <v>#REF!</v>
      </c>
      <c r="I68" s="21"/>
      <c r="J68" s="20"/>
    </row>
    <row r="69" spans="1:10" ht="15.75" thickBot="1" x14ac:dyDescent="0.3">
      <c r="A69" s="229"/>
      <c r="B69" s="230"/>
      <c r="C69" s="174" t="s">
        <v>27</v>
      </c>
      <c r="D69" s="233"/>
      <c r="E69" s="202" t="s">
        <v>14</v>
      </c>
      <c r="F69" s="204"/>
      <c r="G69" s="133">
        <v>534.11428571428576</v>
      </c>
      <c r="H69" s="19" t="e">
        <f>ROUND((G69-G69/100*#REF!),2)</f>
        <v>#REF!</v>
      </c>
      <c r="I69" s="21"/>
      <c r="J69" s="20"/>
    </row>
    <row r="70" spans="1:10" ht="15.75" thickBot="1" x14ac:dyDescent="0.3">
      <c r="A70" s="231"/>
      <c r="B70" s="232"/>
      <c r="C70" s="176"/>
      <c r="D70" s="234"/>
      <c r="E70" s="202" t="s">
        <v>15</v>
      </c>
      <c r="F70" s="203"/>
      <c r="G70" s="133">
        <v>598.4</v>
      </c>
      <c r="H70" s="19" t="e">
        <f>ROUND((G70-G70/100*#REF!),2)</f>
        <v>#REF!</v>
      </c>
      <c r="I70" s="21"/>
      <c r="J70" s="20"/>
    </row>
    <row r="71" spans="1:10" ht="15.75" thickBot="1" x14ac:dyDescent="0.3">
      <c r="A71" s="231"/>
      <c r="B71" s="232"/>
      <c r="C71" s="176"/>
      <c r="D71" s="234"/>
      <c r="E71" s="202" t="s">
        <v>16</v>
      </c>
      <c r="F71" s="204"/>
      <c r="G71" s="133">
        <v>762.68571428571431</v>
      </c>
      <c r="H71" s="19" t="e">
        <f>ROUND((G71-G71/100*#REF!),2)</f>
        <v>#REF!</v>
      </c>
      <c r="I71" s="21"/>
      <c r="J71" s="20"/>
    </row>
    <row r="72" spans="1:10" ht="15.75" thickBot="1" x14ac:dyDescent="0.3">
      <c r="A72" s="231"/>
      <c r="B72" s="232"/>
      <c r="C72" s="176"/>
      <c r="D72" s="234"/>
      <c r="E72" s="202" t="s">
        <v>17</v>
      </c>
      <c r="F72" s="203"/>
      <c r="G72" s="133">
        <v>791.25714285714287</v>
      </c>
      <c r="H72" s="19" t="e">
        <f>ROUND((G72-G72/100*#REF!),2)</f>
        <v>#REF!</v>
      </c>
      <c r="I72" s="21"/>
      <c r="J72" s="20"/>
    </row>
    <row r="73" spans="1:10" ht="15.75" thickBot="1" x14ac:dyDescent="0.3">
      <c r="A73" s="231"/>
      <c r="B73" s="232"/>
      <c r="C73" s="176"/>
      <c r="D73" s="234"/>
      <c r="E73" s="202" t="s">
        <v>18</v>
      </c>
      <c r="F73" s="204"/>
      <c r="G73" s="133">
        <v>1334.1142857142859</v>
      </c>
      <c r="H73" s="19" t="e">
        <f>ROUND((G73-G73/100*#REF!),2)</f>
        <v>#REF!</v>
      </c>
      <c r="I73" s="21"/>
      <c r="J73" s="20"/>
    </row>
    <row r="74" spans="1:10" ht="15.75" thickBot="1" x14ac:dyDescent="0.3">
      <c r="A74" s="231"/>
      <c r="B74" s="232"/>
      <c r="C74" s="176"/>
      <c r="D74" s="234"/>
      <c r="E74" s="202" t="s">
        <v>19</v>
      </c>
      <c r="F74" s="203"/>
      <c r="G74" s="133">
        <v>1504.1142857142859</v>
      </c>
      <c r="H74" s="19" t="e">
        <f>ROUND((G74-G74/100*#REF!),2)</f>
        <v>#REF!</v>
      </c>
      <c r="I74" s="21"/>
      <c r="J74" s="20"/>
    </row>
    <row r="75" spans="1:10" ht="15.75" thickBot="1" x14ac:dyDescent="0.3">
      <c r="A75" s="231"/>
      <c r="B75" s="232"/>
      <c r="C75" s="176"/>
      <c r="D75" s="234"/>
      <c r="E75" s="202" t="s">
        <v>20</v>
      </c>
      <c r="F75" s="204"/>
      <c r="G75" s="133">
        <v>2241.2571428571432</v>
      </c>
      <c r="H75" s="19" t="e">
        <f>ROUND((G75-G75/100*#REF!),2)</f>
        <v>#REF!</v>
      </c>
      <c r="I75" s="21"/>
      <c r="J75" s="20"/>
    </row>
    <row r="76" spans="1:10" ht="15.75" thickBot="1" x14ac:dyDescent="0.3">
      <c r="A76" s="231"/>
      <c r="B76" s="232"/>
      <c r="C76" s="176"/>
      <c r="D76" s="234"/>
      <c r="E76" s="202" t="s">
        <v>21</v>
      </c>
      <c r="F76" s="203"/>
      <c r="G76" s="133">
        <v>2691.2571428571432</v>
      </c>
      <c r="H76" s="19" t="e">
        <f>ROUND((G76-G76/100*#REF!),2)</f>
        <v>#REF!</v>
      </c>
      <c r="I76" s="21"/>
      <c r="J76" s="20"/>
    </row>
    <row r="77" spans="1:10" ht="15.75" thickBot="1" x14ac:dyDescent="0.3">
      <c r="A77" s="231"/>
      <c r="B77" s="232"/>
      <c r="C77" s="198"/>
      <c r="D77" s="234"/>
      <c r="E77" s="202" t="s">
        <v>22</v>
      </c>
      <c r="F77" s="204"/>
      <c r="G77" s="133">
        <v>4525.5428571428574</v>
      </c>
      <c r="H77" s="19" t="e">
        <f>ROUND((G77-G77/100*#REF!),2)</f>
        <v>#REF!</v>
      </c>
      <c r="I77" s="21"/>
      <c r="J77" s="20"/>
    </row>
    <row r="78" spans="1:10" ht="15.75" thickBot="1" x14ac:dyDescent="0.3">
      <c r="A78" s="231"/>
      <c r="B78" s="232"/>
      <c r="C78" s="198"/>
      <c r="D78" s="234"/>
      <c r="E78" s="202" t="s">
        <v>23</v>
      </c>
      <c r="F78" s="203"/>
      <c r="G78" s="133">
        <v>5078.4000000000005</v>
      </c>
      <c r="H78" s="19" t="e">
        <f>ROUND((G78-G78/100*#REF!),2)</f>
        <v>#REF!</v>
      </c>
      <c r="I78" s="21"/>
      <c r="J78" s="20"/>
    </row>
    <row r="79" spans="1:10" ht="15.75" thickBot="1" x14ac:dyDescent="0.3">
      <c r="A79" s="231"/>
      <c r="B79" s="232"/>
      <c r="C79" s="198"/>
      <c r="D79" s="234"/>
      <c r="E79" s="202" t="s">
        <v>24</v>
      </c>
      <c r="F79" s="204"/>
      <c r="G79" s="133">
        <v>8238.4000000000015</v>
      </c>
      <c r="H79" s="19" t="e">
        <f>ROUND((G79-G79/100*#REF!),2)</f>
        <v>#REF!</v>
      </c>
      <c r="I79" s="21"/>
      <c r="J79" s="20"/>
    </row>
    <row r="80" spans="1:10" ht="15.75" thickBot="1" x14ac:dyDescent="0.3">
      <c r="A80" s="231"/>
      <c r="B80" s="232"/>
      <c r="C80" s="198"/>
      <c r="D80" s="234"/>
      <c r="E80" s="202" t="s">
        <v>25</v>
      </c>
      <c r="F80" s="203"/>
      <c r="G80" s="133">
        <v>8675.5428571428583</v>
      </c>
      <c r="H80" s="19" t="e">
        <f>ROUND((G80-G80/100*#REF!),2)</f>
        <v>#REF!</v>
      </c>
      <c r="I80" s="21"/>
      <c r="J80" s="20"/>
    </row>
    <row r="81" spans="1:10" ht="15.75" thickBot="1" x14ac:dyDescent="0.3">
      <c r="A81" s="229"/>
      <c r="B81" s="230"/>
      <c r="C81" s="174" t="s">
        <v>28</v>
      </c>
      <c r="D81" s="233"/>
      <c r="E81" s="202" t="s">
        <v>14</v>
      </c>
      <c r="F81" s="204"/>
      <c r="G81" s="133">
        <v>534.11428571428576</v>
      </c>
      <c r="H81" s="19" t="e">
        <f>ROUND((G81-G81/100*#REF!),2)</f>
        <v>#REF!</v>
      </c>
      <c r="I81" s="21"/>
      <c r="J81" s="20"/>
    </row>
    <row r="82" spans="1:10" ht="15.75" thickBot="1" x14ac:dyDescent="0.3">
      <c r="A82" s="231"/>
      <c r="B82" s="232"/>
      <c r="C82" s="176"/>
      <c r="D82" s="234"/>
      <c r="E82" s="202" t="s">
        <v>15</v>
      </c>
      <c r="F82" s="203"/>
      <c r="G82" s="133">
        <v>598.4</v>
      </c>
      <c r="H82" s="19" t="e">
        <f>ROUND((G82-G82/100*#REF!),2)</f>
        <v>#REF!</v>
      </c>
      <c r="I82" s="21"/>
      <c r="J82" s="20"/>
    </row>
    <row r="83" spans="1:10" ht="15.75" thickBot="1" x14ac:dyDescent="0.3">
      <c r="A83" s="231"/>
      <c r="B83" s="232"/>
      <c r="C83" s="176"/>
      <c r="D83" s="234"/>
      <c r="E83" s="202" t="s">
        <v>16</v>
      </c>
      <c r="F83" s="204"/>
      <c r="G83" s="133">
        <v>762.68571428571431</v>
      </c>
      <c r="H83" s="19" t="e">
        <f>ROUND((G83-G83/100*#REF!),2)</f>
        <v>#REF!</v>
      </c>
      <c r="I83" s="21"/>
      <c r="J83" s="20"/>
    </row>
    <row r="84" spans="1:10" ht="15.75" thickBot="1" x14ac:dyDescent="0.3">
      <c r="A84" s="231"/>
      <c r="B84" s="232"/>
      <c r="C84" s="176"/>
      <c r="D84" s="234"/>
      <c r="E84" s="202" t="s">
        <v>17</v>
      </c>
      <c r="F84" s="203"/>
      <c r="G84" s="133">
        <v>791.25714285714287</v>
      </c>
      <c r="H84" s="19" t="e">
        <f>ROUND((G84-G84/100*#REF!),2)</f>
        <v>#REF!</v>
      </c>
      <c r="I84" s="21"/>
      <c r="J84" s="20"/>
    </row>
    <row r="85" spans="1:10" ht="15.75" thickBot="1" x14ac:dyDescent="0.3">
      <c r="A85" s="231"/>
      <c r="B85" s="232"/>
      <c r="C85" s="176"/>
      <c r="D85" s="234"/>
      <c r="E85" s="202" t="s">
        <v>18</v>
      </c>
      <c r="F85" s="204"/>
      <c r="G85" s="133">
        <v>1334.1142857142859</v>
      </c>
      <c r="H85" s="19" t="e">
        <f>ROUND((G85-G85/100*#REF!),2)</f>
        <v>#REF!</v>
      </c>
      <c r="I85" s="21"/>
      <c r="J85" s="20"/>
    </row>
    <row r="86" spans="1:10" ht="15.75" thickBot="1" x14ac:dyDescent="0.3">
      <c r="A86" s="231"/>
      <c r="B86" s="232"/>
      <c r="C86" s="176"/>
      <c r="D86" s="234"/>
      <c r="E86" s="202" t="s">
        <v>19</v>
      </c>
      <c r="F86" s="203"/>
      <c r="G86" s="133">
        <v>1504.1142857142859</v>
      </c>
      <c r="H86" s="19" t="e">
        <f>ROUND((G86-G86/100*#REF!),2)</f>
        <v>#REF!</v>
      </c>
      <c r="I86" s="21"/>
      <c r="J86" s="20"/>
    </row>
    <row r="87" spans="1:10" ht="15.75" thickBot="1" x14ac:dyDescent="0.3">
      <c r="A87" s="231"/>
      <c r="B87" s="232"/>
      <c r="C87" s="176"/>
      <c r="D87" s="234"/>
      <c r="E87" s="202" t="s">
        <v>20</v>
      </c>
      <c r="F87" s="204"/>
      <c r="G87" s="133">
        <v>2241.2571428571432</v>
      </c>
      <c r="H87" s="19" t="e">
        <f>ROUND((G87-G87/100*#REF!),2)</f>
        <v>#REF!</v>
      </c>
      <c r="I87" s="21"/>
      <c r="J87" s="20"/>
    </row>
    <row r="88" spans="1:10" ht="15.75" thickBot="1" x14ac:dyDescent="0.3">
      <c r="A88" s="231"/>
      <c r="B88" s="232"/>
      <c r="C88" s="176"/>
      <c r="D88" s="234"/>
      <c r="E88" s="202" t="s">
        <v>21</v>
      </c>
      <c r="F88" s="203"/>
      <c r="G88" s="133">
        <v>2691.2571428571432</v>
      </c>
      <c r="H88" s="19" t="e">
        <f>ROUND((G88-G88/100*#REF!),2)</f>
        <v>#REF!</v>
      </c>
      <c r="I88" s="21"/>
      <c r="J88" s="20"/>
    </row>
    <row r="89" spans="1:10" ht="15.75" thickBot="1" x14ac:dyDescent="0.3">
      <c r="A89" s="231"/>
      <c r="B89" s="232"/>
      <c r="C89" s="198"/>
      <c r="D89" s="235"/>
      <c r="E89" s="202" t="s">
        <v>22</v>
      </c>
      <c r="F89" s="204"/>
      <c r="G89" s="133">
        <v>4525.5428571428574</v>
      </c>
      <c r="H89" s="19" t="e">
        <f>ROUND((G89-G89/100*#REF!),2)</f>
        <v>#REF!</v>
      </c>
      <c r="I89" s="21"/>
      <c r="J89" s="20"/>
    </row>
    <row r="90" spans="1:10" ht="15.75" thickBot="1" x14ac:dyDescent="0.3">
      <c r="A90" s="231"/>
      <c r="B90" s="232"/>
      <c r="C90" s="198"/>
      <c r="D90" s="235"/>
      <c r="E90" s="202" t="s">
        <v>23</v>
      </c>
      <c r="F90" s="203"/>
      <c r="G90" s="133">
        <v>5078.4000000000005</v>
      </c>
      <c r="H90" s="19" t="e">
        <f>ROUND((G90-G90/100*#REF!),2)</f>
        <v>#REF!</v>
      </c>
      <c r="I90" s="21"/>
      <c r="J90" s="20"/>
    </row>
    <row r="91" spans="1:10" ht="15.75" thickBot="1" x14ac:dyDescent="0.3">
      <c r="A91" s="231"/>
      <c r="B91" s="232"/>
      <c r="C91" s="198"/>
      <c r="D91" s="235"/>
      <c r="E91" s="202" t="s">
        <v>24</v>
      </c>
      <c r="F91" s="204"/>
      <c r="G91" s="133">
        <v>8238.4000000000015</v>
      </c>
      <c r="H91" s="19" t="e">
        <f>ROUND((G91-G91/100*#REF!),2)</f>
        <v>#REF!</v>
      </c>
      <c r="I91" s="21"/>
      <c r="J91" s="20"/>
    </row>
    <row r="92" spans="1:10" ht="15.75" thickBot="1" x14ac:dyDescent="0.3">
      <c r="A92" s="231"/>
      <c r="B92" s="232"/>
      <c r="C92" s="198"/>
      <c r="D92" s="235"/>
      <c r="E92" s="202" t="s">
        <v>25</v>
      </c>
      <c r="F92" s="203"/>
      <c r="G92" s="133">
        <v>8675.5428571428583</v>
      </c>
      <c r="H92" s="19" t="e">
        <f>ROUND((G92-G92/100*#REF!),2)</f>
        <v>#REF!</v>
      </c>
      <c r="I92" s="21"/>
      <c r="J92" s="20"/>
    </row>
    <row r="93" spans="1:10" ht="15.75" thickBot="1" x14ac:dyDescent="0.3">
      <c r="A93" s="229"/>
      <c r="B93" s="230"/>
      <c r="C93" s="174" t="s">
        <v>29</v>
      </c>
      <c r="D93" s="175"/>
      <c r="E93" s="202" t="s">
        <v>14</v>
      </c>
      <c r="F93" s="204"/>
      <c r="G93" s="133">
        <v>534.11428571428576</v>
      </c>
      <c r="H93" s="19" t="e">
        <f>ROUND((G93-G93/100*#REF!),2)</f>
        <v>#REF!</v>
      </c>
      <c r="I93" s="21"/>
      <c r="J93" s="20"/>
    </row>
    <row r="94" spans="1:10" ht="15.75" thickBot="1" x14ac:dyDescent="0.3">
      <c r="A94" s="231"/>
      <c r="B94" s="232"/>
      <c r="C94" s="176"/>
      <c r="D94" s="177"/>
      <c r="E94" s="202" t="s">
        <v>15</v>
      </c>
      <c r="F94" s="203"/>
      <c r="G94" s="133">
        <v>598.4</v>
      </c>
      <c r="H94" s="19" t="e">
        <f>ROUND((G94-G94/100*#REF!),2)</f>
        <v>#REF!</v>
      </c>
      <c r="I94" s="21"/>
      <c r="J94" s="20"/>
    </row>
    <row r="95" spans="1:10" ht="15.75" thickBot="1" x14ac:dyDescent="0.3">
      <c r="A95" s="231"/>
      <c r="B95" s="232"/>
      <c r="C95" s="176"/>
      <c r="D95" s="177"/>
      <c r="E95" s="202" t="s">
        <v>16</v>
      </c>
      <c r="F95" s="204"/>
      <c r="G95" s="133">
        <v>762.68571428571431</v>
      </c>
      <c r="H95" s="19" t="e">
        <f>ROUND((G95-G95/100*#REF!),2)</f>
        <v>#REF!</v>
      </c>
      <c r="I95" s="21"/>
      <c r="J95" s="20"/>
    </row>
    <row r="96" spans="1:10" ht="15.75" thickBot="1" x14ac:dyDescent="0.3">
      <c r="A96" s="231"/>
      <c r="B96" s="232"/>
      <c r="C96" s="176"/>
      <c r="D96" s="177"/>
      <c r="E96" s="202" t="s">
        <v>17</v>
      </c>
      <c r="F96" s="203"/>
      <c r="G96" s="133">
        <v>791.25714285714287</v>
      </c>
      <c r="H96" s="19" t="e">
        <f>ROUND((G96-G96/100*#REF!),2)</f>
        <v>#REF!</v>
      </c>
      <c r="I96" s="21"/>
      <c r="J96" s="20"/>
    </row>
    <row r="97" spans="1:10" ht="15.75" thickBot="1" x14ac:dyDescent="0.3">
      <c r="A97" s="231"/>
      <c r="B97" s="232"/>
      <c r="C97" s="176"/>
      <c r="D97" s="177"/>
      <c r="E97" s="202" t="s">
        <v>18</v>
      </c>
      <c r="F97" s="204"/>
      <c r="G97" s="133">
        <v>1334.1142857142859</v>
      </c>
      <c r="H97" s="19" t="e">
        <f>ROUND((G97-G97/100*#REF!),2)</f>
        <v>#REF!</v>
      </c>
      <c r="I97" s="21"/>
      <c r="J97" s="20"/>
    </row>
    <row r="98" spans="1:10" ht="15.75" thickBot="1" x14ac:dyDescent="0.3">
      <c r="A98" s="231"/>
      <c r="B98" s="232"/>
      <c r="C98" s="176"/>
      <c r="D98" s="177"/>
      <c r="E98" s="202" t="s">
        <v>19</v>
      </c>
      <c r="F98" s="203"/>
      <c r="G98" s="133">
        <v>1504.1142857142859</v>
      </c>
      <c r="H98" s="19" t="e">
        <f>ROUND((G98-G98/100*#REF!),2)</f>
        <v>#REF!</v>
      </c>
      <c r="I98" s="21"/>
      <c r="J98" s="20"/>
    </row>
    <row r="99" spans="1:10" ht="15.75" thickBot="1" x14ac:dyDescent="0.3">
      <c r="A99" s="231"/>
      <c r="B99" s="232"/>
      <c r="C99" s="176"/>
      <c r="D99" s="177"/>
      <c r="E99" s="202" t="s">
        <v>20</v>
      </c>
      <c r="F99" s="204"/>
      <c r="G99" s="133">
        <v>2241.2571428571432</v>
      </c>
      <c r="H99" s="19" t="e">
        <f>ROUND((G99-G99/100*#REF!),2)</f>
        <v>#REF!</v>
      </c>
      <c r="I99" s="21"/>
      <c r="J99" s="20"/>
    </row>
    <row r="100" spans="1:10" ht="15.75" thickBot="1" x14ac:dyDescent="0.3">
      <c r="A100" s="231"/>
      <c r="B100" s="232"/>
      <c r="C100" s="176"/>
      <c r="D100" s="177"/>
      <c r="E100" s="202" t="s">
        <v>21</v>
      </c>
      <c r="F100" s="203"/>
      <c r="G100" s="133">
        <v>2691.2571428571432</v>
      </c>
      <c r="H100" s="19" t="e">
        <f>ROUND((G100-G100/100*#REF!),2)</f>
        <v>#REF!</v>
      </c>
      <c r="I100" s="21"/>
      <c r="J100" s="20"/>
    </row>
    <row r="101" spans="1:10" ht="15.75" thickBot="1" x14ac:dyDescent="0.3">
      <c r="A101" s="231"/>
      <c r="B101" s="232"/>
      <c r="C101" s="176"/>
      <c r="D101" s="177"/>
      <c r="E101" s="202" t="s">
        <v>22</v>
      </c>
      <c r="F101" s="204"/>
      <c r="G101" s="133">
        <v>4525.5428571428574</v>
      </c>
      <c r="H101" s="19" t="e">
        <f>ROUND((G101-G101/100*#REF!),2)</f>
        <v>#REF!</v>
      </c>
      <c r="I101" s="21"/>
      <c r="J101" s="20"/>
    </row>
    <row r="102" spans="1:10" ht="15.75" thickBot="1" x14ac:dyDescent="0.3">
      <c r="A102" s="231"/>
      <c r="B102" s="232"/>
      <c r="C102" s="176"/>
      <c r="D102" s="177"/>
      <c r="E102" s="202" t="s">
        <v>23</v>
      </c>
      <c r="F102" s="203"/>
      <c r="G102" s="133">
        <v>5078.4000000000005</v>
      </c>
      <c r="H102" s="19" t="e">
        <f>ROUND((G102-G102/100*#REF!),2)</f>
        <v>#REF!</v>
      </c>
      <c r="I102" s="21"/>
      <c r="J102" s="20"/>
    </row>
    <row r="103" spans="1:10" ht="15.75" thickBot="1" x14ac:dyDescent="0.3">
      <c r="A103" s="231"/>
      <c r="B103" s="232"/>
      <c r="C103" s="176"/>
      <c r="D103" s="177"/>
      <c r="E103" s="202" t="s">
        <v>24</v>
      </c>
      <c r="F103" s="204"/>
      <c r="G103" s="133">
        <v>8238.4000000000015</v>
      </c>
      <c r="H103" s="19" t="e">
        <f>ROUND((G103-G103/100*#REF!),2)</f>
        <v>#REF!</v>
      </c>
      <c r="I103" s="21"/>
      <c r="J103" s="20"/>
    </row>
    <row r="104" spans="1:10" ht="15.75" thickBot="1" x14ac:dyDescent="0.3">
      <c r="A104" s="231"/>
      <c r="B104" s="232"/>
      <c r="C104" s="178"/>
      <c r="D104" s="179"/>
      <c r="E104" s="202" t="s">
        <v>25</v>
      </c>
      <c r="F104" s="203"/>
      <c r="G104" s="133">
        <v>8675.5428571428583</v>
      </c>
      <c r="H104" s="19" t="e">
        <f>ROUND((G104-G104/100*#REF!),2)</f>
        <v>#REF!</v>
      </c>
      <c r="I104" s="21"/>
      <c r="J104" s="20"/>
    </row>
    <row r="105" spans="1:10" ht="15.75" thickBot="1" x14ac:dyDescent="0.3">
      <c r="A105" s="229"/>
      <c r="B105" s="230"/>
      <c r="C105" s="174" t="s">
        <v>30</v>
      </c>
      <c r="D105" s="233"/>
      <c r="E105" s="202" t="s">
        <v>14</v>
      </c>
      <c r="F105" s="204"/>
      <c r="G105" s="133">
        <v>791.25714285714287</v>
      </c>
      <c r="H105" s="19" t="e">
        <f>ROUND((G105-G105/100*#REF!),2)</f>
        <v>#REF!</v>
      </c>
      <c r="I105" s="21"/>
      <c r="J105" s="20"/>
    </row>
    <row r="106" spans="1:10" ht="15.75" thickBot="1" x14ac:dyDescent="0.3">
      <c r="A106" s="231"/>
      <c r="B106" s="232"/>
      <c r="C106" s="176"/>
      <c r="D106" s="234"/>
      <c r="E106" s="202" t="s">
        <v>15</v>
      </c>
      <c r="F106" s="203"/>
      <c r="G106" s="133">
        <v>885.5428571428572</v>
      </c>
      <c r="H106" s="19" t="e">
        <f>ROUND((G106-G106/100*#REF!),2)</f>
        <v>#REF!</v>
      </c>
      <c r="I106" s="21"/>
      <c r="J106" s="20"/>
    </row>
    <row r="107" spans="1:10" ht="15.75" thickBot="1" x14ac:dyDescent="0.3">
      <c r="A107" s="231"/>
      <c r="B107" s="232"/>
      <c r="C107" s="176"/>
      <c r="D107" s="234"/>
      <c r="E107" s="202" t="s">
        <v>16</v>
      </c>
      <c r="F107" s="204"/>
      <c r="G107" s="133">
        <v>1216.9714285714285</v>
      </c>
      <c r="H107" s="19" t="e">
        <f>ROUND((G107-G107/100*#REF!),2)</f>
        <v>#REF!</v>
      </c>
      <c r="I107" s="21"/>
      <c r="J107" s="20"/>
    </row>
    <row r="108" spans="1:10" ht="15.75" thickBot="1" x14ac:dyDescent="0.3">
      <c r="A108" s="231"/>
      <c r="B108" s="232"/>
      <c r="C108" s="176"/>
      <c r="D108" s="234"/>
      <c r="E108" s="202" t="s">
        <v>17</v>
      </c>
      <c r="F108" s="203"/>
      <c r="G108" s="133">
        <v>1264.1142857142859</v>
      </c>
      <c r="H108" s="19" t="e">
        <f>ROUND((G108-G108/100*#REF!),2)</f>
        <v>#REF!</v>
      </c>
      <c r="I108" s="21"/>
      <c r="J108" s="20"/>
    </row>
    <row r="109" spans="1:10" ht="15.75" thickBot="1" x14ac:dyDescent="0.3">
      <c r="A109" s="231"/>
      <c r="B109" s="232"/>
      <c r="C109" s="176"/>
      <c r="D109" s="234"/>
      <c r="E109" s="202" t="s">
        <v>18</v>
      </c>
      <c r="F109" s="204"/>
      <c r="G109" s="133">
        <v>2109.8285714285716</v>
      </c>
      <c r="H109" s="19" t="e">
        <f>ROUND((G109-G109/100*#REF!),2)</f>
        <v>#REF!</v>
      </c>
      <c r="I109" s="21"/>
      <c r="J109" s="20"/>
    </row>
    <row r="110" spans="1:10" ht="15.75" thickBot="1" x14ac:dyDescent="0.3">
      <c r="A110" s="231"/>
      <c r="B110" s="232"/>
      <c r="C110" s="176"/>
      <c r="D110" s="234"/>
      <c r="E110" s="202" t="s">
        <v>19</v>
      </c>
      <c r="F110" s="203"/>
      <c r="G110" s="133">
        <v>2379.8285714285716</v>
      </c>
      <c r="H110" s="19" t="e">
        <f>ROUND((G110-G110/100*#REF!),2)</f>
        <v>#REF!</v>
      </c>
      <c r="I110" s="21"/>
      <c r="J110" s="20"/>
    </row>
    <row r="111" spans="1:10" ht="15.75" thickBot="1" x14ac:dyDescent="0.3">
      <c r="A111" s="231"/>
      <c r="B111" s="232"/>
      <c r="C111" s="176"/>
      <c r="D111" s="234"/>
      <c r="E111" s="202" t="s">
        <v>20</v>
      </c>
      <c r="F111" s="204"/>
      <c r="G111" s="133">
        <v>3989.8285714285716</v>
      </c>
      <c r="H111" s="19" t="e">
        <f>ROUND((G111-G111/100*#REF!),2)</f>
        <v>#REF!</v>
      </c>
      <c r="I111" s="21"/>
      <c r="J111" s="20"/>
    </row>
    <row r="112" spans="1:10" ht="15.75" thickBot="1" x14ac:dyDescent="0.3">
      <c r="A112" s="231"/>
      <c r="B112" s="232"/>
      <c r="C112" s="198"/>
      <c r="D112" s="235"/>
      <c r="E112" s="202" t="s">
        <v>21</v>
      </c>
      <c r="F112" s="203"/>
      <c r="G112" s="133">
        <v>4791.2571428571437</v>
      </c>
      <c r="H112" s="19" t="e">
        <f>ROUND((G112-G112/100*#REF!),2)</f>
        <v>#REF!</v>
      </c>
      <c r="I112" s="21"/>
      <c r="J112" s="20"/>
    </row>
    <row r="113" spans="1:10" ht="15.75" thickBot="1" x14ac:dyDescent="0.3">
      <c r="A113" s="231"/>
      <c r="B113" s="232"/>
      <c r="C113" s="198"/>
      <c r="D113" s="235"/>
      <c r="E113" s="202" t="s">
        <v>22</v>
      </c>
      <c r="F113" s="204"/>
      <c r="G113" s="133">
        <v>8212.6857142857152</v>
      </c>
      <c r="H113" s="19" t="e">
        <f>ROUND((G113-G113/100*#REF!),2)</f>
        <v>#REF!</v>
      </c>
      <c r="I113" s="21"/>
      <c r="J113" s="20"/>
    </row>
    <row r="114" spans="1:10" ht="15.75" thickBot="1" x14ac:dyDescent="0.3">
      <c r="A114" s="231"/>
      <c r="B114" s="232"/>
      <c r="C114" s="198"/>
      <c r="D114" s="235"/>
      <c r="E114" s="202" t="s">
        <v>23</v>
      </c>
      <c r="F114" s="203"/>
      <c r="G114" s="133">
        <v>9218.4000000000015</v>
      </c>
      <c r="H114" s="19" t="e">
        <f>ROUND((G114-G114/100*#REF!),2)</f>
        <v>#REF!</v>
      </c>
      <c r="I114" s="21"/>
      <c r="J114" s="20"/>
    </row>
    <row r="115" spans="1:10" ht="15.75" thickBot="1" x14ac:dyDescent="0.3">
      <c r="A115" s="231"/>
      <c r="B115" s="232"/>
      <c r="C115" s="198"/>
      <c r="D115" s="235"/>
      <c r="E115" s="202" t="s">
        <v>24</v>
      </c>
      <c r="F115" s="204"/>
      <c r="G115" s="133">
        <v>14184.114285714286</v>
      </c>
      <c r="H115" s="19" t="e">
        <f>ROUND((G115-G115/100*#REF!),2)</f>
        <v>#REF!</v>
      </c>
      <c r="I115" s="21"/>
      <c r="J115" s="20"/>
    </row>
    <row r="116" spans="1:10" ht="15.75" thickBot="1" x14ac:dyDescent="0.3">
      <c r="A116" s="236"/>
      <c r="B116" s="237"/>
      <c r="C116" s="200"/>
      <c r="D116" s="240"/>
      <c r="E116" s="202" t="s">
        <v>25</v>
      </c>
      <c r="F116" s="203"/>
      <c r="G116" s="133">
        <v>14936.971428571429</v>
      </c>
      <c r="H116" s="19" t="e">
        <f>ROUND((G116-G116/100*#REF!),2)</f>
        <v>#REF!</v>
      </c>
      <c r="I116" s="21"/>
      <c r="J116" s="20"/>
    </row>
    <row r="117" spans="1:10" ht="15.75" thickBot="1" x14ac:dyDescent="0.3">
      <c r="A117" s="229"/>
      <c r="B117" s="230"/>
      <c r="C117" s="238" t="s">
        <v>31</v>
      </c>
      <c r="D117" s="233"/>
      <c r="E117" s="202" t="s">
        <v>14</v>
      </c>
      <c r="F117" s="204"/>
      <c r="G117" s="133">
        <v>956.97142857142865</v>
      </c>
      <c r="H117" s="19" t="e">
        <f>ROUND((G117-G117/100*#REF!),2)</f>
        <v>#REF!</v>
      </c>
      <c r="I117" s="21"/>
      <c r="J117" s="20"/>
    </row>
    <row r="118" spans="1:10" ht="15.75" thickBot="1" x14ac:dyDescent="0.3">
      <c r="A118" s="231"/>
      <c r="B118" s="232"/>
      <c r="C118" s="198"/>
      <c r="D118" s="234"/>
      <c r="E118" s="202" t="s">
        <v>15</v>
      </c>
      <c r="F118" s="203"/>
      <c r="G118" s="133">
        <v>1072.6857142857143</v>
      </c>
      <c r="H118" s="19" t="e">
        <f>ROUND((G118-G118/100*#REF!),2)</f>
        <v>#REF!</v>
      </c>
      <c r="I118" s="21"/>
      <c r="J118" s="20"/>
    </row>
    <row r="119" spans="1:10" ht="15.75" thickBot="1" x14ac:dyDescent="0.3">
      <c r="A119" s="231"/>
      <c r="B119" s="232"/>
      <c r="C119" s="198"/>
      <c r="D119" s="234"/>
      <c r="E119" s="202" t="s">
        <v>16</v>
      </c>
      <c r="F119" s="204"/>
      <c r="G119" s="133">
        <v>1462.6857142857143</v>
      </c>
      <c r="H119" s="19" t="e">
        <f>ROUND((G119-G119/100*#REF!),2)</f>
        <v>#REF!</v>
      </c>
      <c r="I119" s="21"/>
      <c r="J119" s="20"/>
    </row>
    <row r="120" spans="1:10" ht="15.75" thickBot="1" x14ac:dyDescent="0.3">
      <c r="A120" s="231"/>
      <c r="B120" s="232"/>
      <c r="C120" s="198"/>
      <c r="D120" s="234"/>
      <c r="E120" s="202" t="s">
        <v>17</v>
      </c>
      <c r="F120" s="203"/>
      <c r="G120" s="133">
        <v>1516.9714285714288</v>
      </c>
      <c r="H120" s="19" t="e">
        <f>ROUND((G120-G120/100*#REF!),2)</f>
        <v>#REF!</v>
      </c>
      <c r="I120" s="21"/>
      <c r="J120" s="20"/>
    </row>
    <row r="121" spans="1:10" ht="15.75" thickBot="1" x14ac:dyDescent="0.3">
      <c r="A121" s="231"/>
      <c r="B121" s="232"/>
      <c r="C121" s="198"/>
      <c r="D121" s="234"/>
      <c r="E121" s="202" t="s">
        <v>18</v>
      </c>
      <c r="F121" s="204"/>
      <c r="G121" s="133">
        <v>2552.6857142857148</v>
      </c>
      <c r="H121" s="19" t="e">
        <f>ROUND((G121-G121/100*#REF!),2)</f>
        <v>#REF!</v>
      </c>
      <c r="I121" s="21"/>
      <c r="J121" s="20"/>
    </row>
    <row r="122" spans="1:10" ht="15.75" thickBot="1" x14ac:dyDescent="0.3">
      <c r="A122" s="231"/>
      <c r="B122" s="232"/>
      <c r="C122" s="198"/>
      <c r="D122" s="234"/>
      <c r="E122" s="202" t="s">
        <v>19</v>
      </c>
      <c r="F122" s="203"/>
      <c r="G122" s="133">
        <v>2881.2571428571432</v>
      </c>
      <c r="H122" s="19" t="e">
        <f>ROUND((G122-G122/100*#REF!),2)</f>
        <v>#REF!</v>
      </c>
      <c r="I122" s="21"/>
      <c r="J122" s="20"/>
    </row>
    <row r="123" spans="1:10" ht="15.75" thickBot="1" x14ac:dyDescent="0.3">
      <c r="A123" s="231"/>
      <c r="B123" s="232"/>
      <c r="C123" s="198"/>
      <c r="D123" s="234"/>
      <c r="E123" s="202" t="s">
        <v>20</v>
      </c>
      <c r="F123" s="204"/>
      <c r="G123" s="133">
        <v>4769.8285714285721</v>
      </c>
      <c r="H123" s="19" t="e">
        <f>ROUND((G123-G123/100*#REF!),2)</f>
        <v>#REF!</v>
      </c>
      <c r="I123" s="21"/>
      <c r="J123" s="20"/>
    </row>
    <row r="124" spans="1:10" ht="15.75" thickBot="1" x14ac:dyDescent="0.3">
      <c r="A124" s="231"/>
      <c r="B124" s="232"/>
      <c r="C124" s="198"/>
      <c r="D124" s="234"/>
      <c r="E124" s="202" t="s">
        <v>21</v>
      </c>
      <c r="F124" s="203"/>
      <c r="G124" s="133">
        <v>5729.8285714285721</v>
      </c>
      <c r="H124" s="19" t="e">
        <f>ROUND((G124-G124/100*#REF!),2)</f>
        <v>#REF!</v>
      </c>
      <c r="I124" s="21"/>
      <c r="J124" s="20"/>
    </row>
    <row r="125" spans="1:10" ht="15.75" thickBot="1" x14ac:dyDescent="0.3">
      <c r="A125" s="231"/>
      <c r="B125" s="232"/>
      <c r="C125" s="198"/>
      <c r="D125" s="235"/>
      <c r="E125" s="202" t="s">
        <v>22</v>
      </c>
      <c r="F125" s="204"/>
      <c r="G125" s="133">
        <v>10754.114285714286</v>
      </c>
      <c r="H125" s="19" t="e">
        <f>ROUND((G125-G125/100*#REF!),2)</f>
        <v>#REF!</v>
      </c>
      <c r="I125" s="21"/>
      <c r="J125" s="20"/>
    </row>
    <row r="126" spans="1:10" ht="15.75" thickBot="1" x14ac:dyDescent="0.3">
      <c r="A126" s="231"/>
      <c r="B126" s="232"/>
      <c r="C126" s="198"/>
      <c r="D126" s="235"/>
      <c r="E126" s="202" t="s">
        <v>23</v>
      </c>
      <c r="F126" s="203"/>
      <c r="G126" s="133">
        <v>12066.971428571429</v>
      </c>
      <c r="H126" s="19" t="e">
        <f>ROUND((G126-G126/100*#REF!),2)</f>
        <v>#REF!</v>
      </c>
      <c r="I126" s="21"/>
      <c r="J126" s="20"/>
    </row>
    <row r="127" spans="1:10" ht="15.75" thickBot="1" x14ac:dyDescent="0.3">
      <c r="A127" s="231"/>
      <c r="B127" s="232"/>
      <c r="C127" s="198"/>
      <c r="D127" s="235"/>
      <c r="E127" s="202" t="s">
        <v>24</v>
      </c>
      <c r="F127" s="204"/>
      <c r="G127" s="133">
        <v>21058.400000000001</v>
      </c>
      <c r="H127" s="19" t="e">
        <f>ROUND((G127-G127/100*#REF!),2)</f>
        <v>#REF!</v>
      </c>
      <c r="I127" s="21"/>
      <c r="J127" s="20"/>
    </row>
    <row r="128" spans="1:10" ht="15.75" thickBot="1" x14ac:dyDescent="0.3">
      <c r="A128" s="231"/>
      <c r="B128" s="232"/>
      <c r="C128" s="198"/>
      <c r="D128" s="235"/>
      <c r="E128" s="202" t="s">
        <v>25</v>
      </c>
      <c r="F128" s="203"/>
      <c r="G128" s="133">
        <v>22175.542857142857</v>
      </c>
      <c r="H128" s="19" t="e">
        <f>ROUND((G128-G128/100*#REF!),2)</f>
        <v>#REF!</v>
      </c>
      <c r="I128" s="21"/>
      <c r="J128" s="20"/>
    </row>
    <row r="129" spans="1:10" ht="15.75" thickBot="1" x14ac:dyDescent="0.3">
      <c r="A129" s="229"/>
      <c r="B129" s="230"/>
      <c r="C129" s="238" t="s">
        <v>32</v>
      </c>
      <c r="D129" s="239"/>
      <c r="E129" s="202" t="s">
        <v>14</v>
      </c>
      <c r="F129" s="204"/>
      <c r="G129" s="133">
        <v>121.25714285714285</v>
      </c>
      <c r="H129" s="19" t="e">
        <f>ROUND((G129-G129/100*#REF!),2)</f>
        <v>#REF!</v>
      </c>
      <c r="I129" s="21"/>
      <c r="J129" s="20"/>
    </row>
    <row r="130" spans="1:10" ht="15.75" thickBot="1" x14ac:dyDescent="0.3">
      <c r="A130" s="231"/>
      <c r="B130" s="232"/>
      <c r="C130" s="198"/>
      <c r="D130" s="199"/>
      <c r="E130" s="202" t="s">
        <v>15</v>
      </c>
      <c r="F130" s="203"/>
      <c r="G130" s="133">
        <v>485.54285714285714</v>
      </c>
      <c r="H130" s="19" t="e">
        <f>ROUND((G130-G130/100*#REF!),2)</f>
        <v>#REF!</v>
      </c>
      <c r="I130" s="21"/>
      <c r="J130" s="10"/>
    </row>
    <row r="131" spans="1:10" ht="15.75" thickBot="1" x14ac:dyDescent="0.3">
      <c r="A131" s="231"/>
      <c r="B131" s="232"/>
      <c r="C131" s="198"/>
      <c r="D131" s="199"/>
      <c r="E131" s="202" t="s">
        <v>16</v>
      </c>
      <c r="F131" s="204"/>
      <c r="G131" s="133">
        <v>292.68571428571431</v>
      </c>
      <c r="H131" s="19" t="e">
        <f>ROUND((G131-G131/100*#REF!),2)</f>
        <v>#REF!</v>
      </c>
      <c r="I131" s="21"/>
      <c r="J131" s="10"/>
    </row>
    <row r="132" spans="1:10" ht="15.75" thickBot="1" x14ac:dyDescent="0.3">
      <c r="A132" s="231"/>
      <c r="B132" s="232"/>
      <c r="C132" s="198"/>
      <c r="D132" s="199"/>
      <c r="E132" s="202" t="s">
        <v>17</v>
      </c>
      <c r="F132" s="203"/>
      <c r="G132" s="133">
        <v>766.97142857142865</v>
      </c>
      <c r="H132" s="19" t="e">
        <f>ROUND((G132-G132/100*#REF!),2)</f>
        <v>#REF!</v>
      </c>
      <c r="I132" s="21"/>
      <c r="J132" s="10"/>
    </row>
    <row r="133" spans="1:10" ht="15.75" thickBot="1" x14ac:dyDescent="0.3">
      <c r="A133" s="231"/>
      <c r="B133" s="232"/>
      <c r="C133" s="198"/>
      <c r="D133" s="199"/>
      <c r="E133" s="202" t="s">
        <v>18</v>
      </c>
      <c r="F133" s="204"/>
      <c r="G133" s="133">
        <v>392.68571428571431</v>
      </c>
      <c r="H133" s="19" t="e">
        <f>ROUND((G133-G133/100*#REF!),2)</f>
        <v>#REF!</v>
      </c>
      <c r="I133" s="21"/>
      <c r="J133" s="10"/>
    </row>
    <row r="134" spans="1:10" ht="15.75" thickBot="1" x14ac:dyDescent="0.3">
      <c r="A134" s="231"/>
      <c r="B134" s="232"/>
      <c r="C134" s="198"/>
      <c r="D134" s="199"/>
      <c r="E134" s="202" t="s">
        <v>19</v>
      </c>
      <c r="F134" s="203"/>
      <c r="G134" s="133">
        <v>1121.257142857143</v>
      </c>
      <c r="H134" s="19" t="e">
        <f>ROUND((G134-G134/100*#REF!),2)</f>
        <v>#REF!</v>
      </c>
      <c r="I134" s="21"/>
      <c r="J134" s="10"/>
    </row>
    <row r="135" spans="1:10" ht="15.75" thickBot="1" x14ac:dyDescent="0.3">
      <c r="A135" s="231"/>
      <c r="B135" s="232"/>
      <c r="C135" s="198"/>
      <c r="D135" s="199"/>
      <c r="E135" s="202" t="s">
        <v>20</v>
      </c>
      <c r="F135" s="204"/>
      <c r="G135" s="133">
        <v>566.97142857142865</v>
      </c>
      <c r="H135" s="19" t="e">
        <f>ROUND((G135-G135/100*#REF!),2)</f>
        <v>#REF!</v>
      </c>
      <c r="I135" s="21"/>
      <c r="J135" s="10"/>
    </row>
    <row r="136" spans="1:10" ht="15.75" thickBot="1" x14ac:dyDescent="0.3">
      <c r="A136" s="231"/>
      <c r="B136" s="232"/>
      <c r="C136" s="198"/>
      <c r="D136" s="199"/>
      <c r="E136" s="202" t="s">
        <v>21</v>
      </c>
      <c r="F136" s="203"/>
      <c r="G136" s="133">
        <v>1172.6857142857143</v>
      </c>
      <c r="H136" s="19" t="e">
        <f>ROUND((G136-G136/100*#REF!),2)</f>
        <v>#REF!</v>
      </c>
      <c r="I136" s="21"/>
      <c r="J136" s="10"/>
    </row>
    <row r="137" spans="1:10" ht="15.75" thickBot="1" x14ac:dyDescent="0.3">
      <c r="A137" s="231"/>
      <c r="B137" s="232"/>
      <c r="C137" s="198"/>
      <c r="D137" s="199"/>
      <c r="E137" s="202" t="s">
        <v>22</v>
      </c>
      <c r="F137" s="204"/>
      <c r="G137" s="133">
        <v>1029.8285714285714</v>
      </c>
      <c r="H137" s="19" t="e">
        <f>ROUND((G137-G137/100*#REF!),2)</f>
        <v>#REF!</v>
      </c>
      <c r="I137" s="21"/>
      <c r="J137" s="10"/>
    </row>
    <row r="138" spans="1:10" ht="15.75" thickBot="1" x14ac:dyDescent="0.3">
      <c r="A138" s="231"/>
      <c r="B138" s="232"/>
      <c r="C138" s="198"/>
      <c r="D138" s="199"/>
      <c r="E138" s="202" t="s">
        <v>23</v>
      </c>
      <c r="F138" s="203"/>
      <c r="G138" s="133">
        <v>2321.2571428571432</v>
      </c>
      <c r="H138" s="19" t="e">
        <f>ROUND((G138-G138/100*#REF!),2)</f>
        <v>#REF!</v>
      </c>
      <c r="I138" s="21"/>
      <c r="J138" s="10"/>
    </row>
    <row r="139" spans="1:10" ht="15.75" thickBot="1" x14ac:dyDescent="0.3">
      <c r="A139" s="231"/>
      <c r="B139" s="232"/>
      <c r="C139" s="198"/>
      <c r="D139" s="199"/>
      <c r="E139" s="202" t="s">
        <v>24</v>
      </c>
      <c r="F139" s="204"/>
      <c r="G139" s="133">
        <v>3104.1142857142859</v>
      </c>
      <c r="H139" s="19" t="e">
        <f>ROUND((G139-G139/100*#REF!),2)</f>
        <v>#REF!</v>
      </c>
      <c r="I139" s="21"/>
      <c r="J139" s="10"/>
    </row>
    <row r="140" spans="1:10" ht="15.75" thickBot="1" x14ac:dyDescent="0.3">
      <c r="A140" s="231"/>
      <c r="B140" s="232"/>
      <c r="C140" s="198"/>
      <c r="D140" s="199"/>
      <c r="E140" s="202" t="s">
        <v>25</v>
      </c>
      <c r="F140" s="203"/>
      <c r="G140" s="133">
        <v>3878.4000000000005</v>
      </c>
      <c r="H140" s="19" t="e">
        <f>ROUND((G140-G140/100*#REF!),2)</f>
        <v>#REF!</v>
      </c>
      <c r="I140" s="21"/>
      <c r="J140" s="10"/>
    </row>
    <row r="141" spans="1:10" ht="15.75" thickBot="1" x14ac:dyDescent="0.3">
      <c r="A141" s="231"/>
      <c r="B141" s="232"/>
      <c r="C141" s="198"/>
      <c r="D141" s="199"/>
      <c r="E141" s="243" t="s">
        <v>33</v>
      </c>
      <c r="F141" s="244"/>
      <c r="G141" s="133">
        <v>5059.8285714285721</v>
      </c>
      <c r="H141" s="19" t="e">
        <f>ROUND((G141-G141/100*#REF!),2)</f>
        <v>#REF!</v>
      </c>
      <c r="I141" s="21"/>
      <c r="J141" s="10"/>
    </row>
    <row r="142" spans="1:10" ht="15.75" thickBot="1" x14ac:dyDescent="0.3">
      <c r="A142" s="231"/>
      <c r="B142" s="232"/>
      <c r="C142" s="198"/>
      <c r="D142" s="199"/>
      <c r="E142" s="202" t="s">
        <v>34</v>
      </c>
      <c r="F142" s="204"/>
      <c r="G142" s="133">
        <v>6634.1142857142859</v>
      </c>
      <c r="H142" s="19" t="e">
        <f>ROUND((G142-G142/100*#REF!),2)</f>
        <v>#REF!</v>
      </c>
      <c r="I142" s="21"/>
      <c r="J142" s="10"/>
    </row>
    <row r="143" spans="1:10" ht="15.75" thickBot="1" x14ac:dyDescent="0.3">
      <c r="A143" s="231"/>
      <c r="B143" s="232"/>
      <c r="C143" s="198"/>
      <c r="D143" s="199"/>
      <c r="E143" s="202" t="s">
        <v>35</v>
      </c>
      <c r="F143" s="204"/>
      <c r="G143" s="133">
        <v>9566.971428571429</v>
      </c>
      <c r="H143" s="19" t="e">
        <f>ROUND((G143-G143/100*#REF!),2)</f>
        <v>#REF!</v>
      </c>
      <c r="I143" s="21"/>
      <c r="J143" s="10"/>
    </row>
    <row r="144" spans="1:10" ht="15.75" thickBot="1" x14ac:dyDescent="0.3">
      <c r="A144" s="236"/>
      <c r="B144" s="237"/>
      <c r="C144" s="200"/>
      <c r="D144" s="201"/>
      <c r="E144" s="202" t="s">
        <v>36</v>
      </c>
      <c r="F144" s="204"/>
      <c r="G144" s="134">
        <v>15139.828571428572</v>
      </c>
      <c r="H144" s="19" t="e">
        <f>ROUND((G144-G144/100*#REF!),2)</f>
        <v>#REF!</v>
      </c>
      <c r="I144" s="21"/>
      <c r="J144" s="10"/>
    </row>
    <row r="145" spans="1:10" ht="15.75" thickBot="1" x14ac:dyDescent="0.3">
      <c r="A145" s="229"/>
      <c r="B145" s="230"/>
      <c r="C145" s="189" t="s">
        <v>37</v>
      </c>
      <c r="D145" s="190"/>
      <c r="E145" s="202" t="s">
        <v>14</v>
      </c>
      <c r="F145" s="204"/>
      <c r="G145" s="135">
        <v>135.54285714285714</v>
      </c>
      <c r="H145" s="19" t="e">
        <f>ROUND((G145-G145/100*#REF!),2)</f>
        <v>#REF!</v>
      </c>
      <c r="I145" s="21"/>
      <c r="J145" s="10"/>
    </row>
    <row r="146" spans="1:10" ht="15.75" thickBot="1" x14ac:dyDescent="0.3">
      <c r="A146" s="231"/>
      <c r="B146" s="232"/>
      <c r="C146" s="191"/>
      <c r="D146" s="192"/>
      <c r="E146" s="202" t="s">
        <v>16</v>
      </c>
      <c r="F146" s="204"/>
      <c r="G146" s="135">
        <v>258.40000000000003</v>
      </c>
      <c r="H146" s="19" t="e">
        <f>ROUND((G146-G146/100*#REF!),2)</f>
        <v>#REF!</v>
      </c>
      <c r="I146" s="21"/>
      <c r="J146" s="10"/>
    </row>
    <row r="147" spans="1:10" ht="15.75" thickBot="1" x14ac:dyDescent="0.3">
      <c r="A147" s="231"/>
      <c r="B147" s="232"/>
      <c r="C147" s="191"/>
      <c r="D147" s="192"/>
      <c r="E147" s="202" t="s">
        <v>18</v>
      </c>
      <c r="F147" s="204"/>
      <c r="G147" s="135">
        <v>344.11428571428576</v>
      </c>
      <c r="H147" s="19" t="e">
        <f>ROUND((G147-G147/100*#REF!),2)</f>
        <v>#REF!</v>
      </c>
      <c r="I147" s="21"/>
      <c r="J147" s="10"/>
    </row>
    <row r="148" spans="1:10" ht="15.75" thickBot="1" x14ac:dyDescent="0.3">
      <c r="A148" s="231"/>
      <c r="B148" s="232"/>
      <c r="C148" s="191"/>
      <c r="D148" s="192"/>
      <c r="E148" s="202" t="s">
        <v>20</v>
      </c>
      <c r="F148" s="204"/>
      <c r="G148" s="135">
        <v>515.5428571428572</v>
      </c>
      <c r="H148" s="19" t="e">
        <f>ROUND((G148-G148/100*#REF!),2)</f>
        <v>#REF!</v>
      </c>
      <c r="I148" s="21"/>
      <c r="J148" s="10"/>
    </row>
    <row r="149" spans="1:10" ht="15.75" thickBot="1" x14ac:dyDescent="0.3">
      <c r="A149" s="231"/>
      <c r="B149" s="232"/>
      <c r="C149" s="191"/>
      <c r="D149" s="192"/>
      <c r="E149" s="202" t="s">
        <v>23</v>
      </c>
      <c r="F149" s="203"/>
      <c r="G149" s="135">
        <v>1534.1142857142859</v>
      </c>
      <c r="H149" s="19" t="e">
        <f>ROUND((G149-G149/100*#REF!),2)</f>
        <v>#REF!</v>
      </c>
      <c r="I149" s="21"/>
      <c r="J149" s="9"/>
    </row>
    <row r="150" spans="1:10" ht="15.75" thickBot="1" x14ac:dyDescent="0.3">
      <c r="A150" s="231"/>
      <c r="B150" s="232"/>
      <c r="C150" s="191"/>
      <c r="D150" s="192"/>
      <c r="E150" s="202" t="s">
        <v>25</v>
      </c>
      <c r="F150" s="203"/>
      <c r="G150" s="135">
        <v>2539.8285714285716</v>
      </c>
      <c r="H150" s="19" t="e">
        <f>ROUND((G150-G150/100*#REF!),2)</f>
        <v>#REF!</v>
      </c>
      <c r="I150" s="21"/>
      <c r="J150" s="9"/>
    </row>
    <row r="151" spans="1:10" ht="15.75" thickBot="1" x14ac:dyDescent="0.3">
      <c r="A151" s="231"/>
      <c r="B151" s="232"/>
      <c r="C151" s="191"/>
      <c r="D151" s="192"/>
      <c r="E151" s="202" t="s">
        <v>34</v>
      </c>
      <c r="F151" s="204"/>
      <c r="G151" s="135">
        <v>3644.1142857142863</v>
      </c>
      <c r="H151" s="19" t="e">
        <f>ROUND((G151-G151/100*#REF!),2)</f>
        <v>#REF!</v>
      </c>
      <c r="I151" s="21"/>
      <c r="J151" s="9"/>
    </row>
    <row r="152" spans="1:10" ht="15.75" thickBot="1" x14ac:dyDescent="0.3">
      <c r="A152" s="231"/>
      <c r="B152" s="232"/>
      <c r="C152" s="191"/>
      <c r="D152" s="192"/>
      <c r="E152" s="202" t="s">
        <v>35</v>
      </c>
      <c r="F152" s="204"/>
      <c r="G152" s="135">
        <v>6752.6857142857152</v>
      </c>
      <c r="H152" s="19" t="e">
        <f>ROUND((G152-G152/100*#REF!),2)</f>
        <v>#REF!</v>
      </c>
      <c r="I152" s="21"/>
      <c r="J152" s="9"/>
    </row>
    <row r="153" spans="1:10" x14ac:dyDescent="0.25">
      <c r="A153" s="231"/>
      <c r="B153" s="232"/>
      <c r="C153" s="191"/>
      <c r="D153" s="192"/>
      <c r="E153" s="189" t="s">
        <v>36</v>
      </c>
      <c r="F153" s="190"/>
      <c r="G153" s="136">
        <v>11595.542857142858</v>
      </c>
      <c r="H153" s="70" t="e">
        <f>ROUND((G153-G153/100*#REF!),2)</f>
        <v>#REF!</v>
      </c>
      <c r="I153" s="21"/>
      <c r="J153" s="9"/>
    </row>
    <row r="154" spans="1:10" ht="15.75" thickBot="1" x14ac:dyDescent="0.3">
      <c r="A154" s="255" t="s">
        <v>38</v>
      </c>
      <c r="B154" s="255"/>
      <c r="C154" s="255"/>
      <c r="D154" s="255"/>
      <c r="E154" s="255"/>
      <c r="F154" s="255"/>
      <c r="G154" s="255"/>
      <c r="H154" s="255"/>
      <c r="I154" s="9"/>
      <c r="J154" s="10"/>
    </row>
    <row r="155" spans="1:10" ht="15.75" thickBot="1" x14ac:dyDescent="0.3">
      <c r="A155" s="247"/>
      <c r="B155" s="248"/>
      <c r="C155" s="251" t="s">
        <v>153</v>
      </c>
      <c r="D155" s="252"/>
      <c r="E155" s="193" t="s">
        <v>150</v>
      </c>
      <c r="F155" s="194"/>
      <c r="G155" s="22">
        <v>50</v>
      </c>
      <c r="H155" s="69" t="e">
        <f>ROUND((G155-G155/100*#REF!),2)</f>
        <v>#REF!</v>
      </c>
      <c r="I155" s="9"/>
      <c r="J155" s="10"/>
    </row>
    <row r="156" spans="1:10" ht="15.75" thickBot="1" x14ac:dyDescent="0.3">
      <c r="A156" s="247"/>
      <c r="B156" s="248"/>
      <c r="C156" s="251"/>
      <c r="D156" s="252"/>
      <c r="E156" s="202" t="s">
        <v>15</v>
      </c>
      <c r="F156" s="203"/>
      <c r="G156" s="22">
        <v>31.6</v>
      </c>
      <c r="H156" s="19" t="e">
        <f>ROUND((G156-G156/100*#REF!),2)</f>
        <v>#REF!</v>
      </c>
      <c r="I156" s="9"/>
      <c r="J156" s="10"/>
    </row>
    <row r="157" spans="1:10" ht="15.75" thickBot="1" x14ac:dyDescent="0.3">
      <c r="A157" s="247"/>
      <c r="B157" s="248"/>
      <c r="C157" s="251"/>
      <c r="D157" s="252"/>
      <c r="E157" s="202" t="s">
        <v>16</v>
      </c>
      <c r="F157" s="204"/>
      <c r="G157" s="22">
        <v>51.92</v>
      </c>
      <c r="H157" s="19" t="e">
        <f>ROUND((G157-G157/100*#REF!),2)</f>
        <v>#REF!</v>
      </c>
      <c r="I157" s="9"/>
      <c r="J157" s="10"/>
    </row>
    <row r="158" spans="1:10" ht="15.75" thickBot="1" x14ac:dyDescent="0.3">
      <c r="A158" s="247"/>
      <c r="B158" s="248"/>
      <c r="C158" s="251"/>
      <c r="D158" s="252"/>
      <c r="E158" s="202" t="s">
        <v>17</v>
      </c>
      <c r="F158" s="203"/>
      <c r="G158" s="24">
        <v>69.7</v>
      </c>
      <c r="H158" s="19" t="e">
        <f>ROUND((G158-G158/100*#REF!),2)</f>
        <v>#REF!</v>
      </c>
      <c r="I158" s="9"/>
      <c r="J158" s="10"/>
    </row>
    <row r="159" spans="1:10" ht="15.75" thickBot="1" x14ac:dyDescent="0.3">
      <c r="A159" s="247"/>
      <c r="B159" s="248"/>
      <c r="C159" s="251"/>
      <c r="D159" s="252"/>
      <c r="E159" s="202" t="s">
        <v>18</v>
      </c>
      <c r="F159" s="204"/>
      <c r="G159" s="22">
        <v>64.62</v>
      </c>
      <c r="H159" s="19" t="e">
        <f>ROUND((G159-G159/100*#REF!),2)</f>
        <v>#REF!</v>
      </c>
      <c r="I159" s="9"/>
      <c r="J159" s="10"/>
    </row>
    <row r="160" spans="1:10" ht="15.75" thickBot="1" x14ac:dyDescent="0.3">
      <c r="A160" s="247"/>
      <c r="B160" s="248"/>
      <c r="C160" s="251"/>
      <c r="D160" s="252"/>
      <c r="E160" s="202" t="s">
        <v>158</v>
      </c>
      <c r="F160" s="204"/>
      <c r="G160" s="22">
        <v>120</v>
      </c>
      <c r="H160" s="19" t="e">
        <f>ROUND((G160-G160/100*#REF!),2)</f>
        <v>#REF!</v>
      </c>
      <c r="I160" s="9"/>
      <c r="J160" s="10"/>
    </row>
    <row r="161" spans="1:10" ht="15.75" thickBot="1" x14ac:dyDescent="0.3">
      <c r="A161" s="247"/>
      <c r="B161" s="248"/>
      <c r="C161" s="251"/>
      <c r="D161" s="252"/>
      <c r="E161" s="202" t="s">
        <v>19</v>
      </c>
      <c r="F161" s="203"/>
      <c r="G161" s="22">
        <v>144.63</v>
      </c>
      <c r="H161" s="19" t="e">
        <f>ROUND((G161-G161/100*#REF!),2)</f>
        <v>#REF!</v>
      </c>
      <c r="I161" s="9"/>
      <c r="J161" s="10"/>
    </row>
    <row r="162" spans="1:10" ht="15.75" customHeight="1" thickBot="1" x14ac:dyDescent="0.3">
      <c r="A162" s="247"/>
      <c r="B162" s="248"/>
      <c r="C162" s="251"/>
      <c r="D162" s="252"/>
      <c r="E162" s="202" t="s">
        <v>20</v>
      </c>
      <c r="F162" s="204"/>
      <c r="G162" s="22">
        <v>150.97999999999999</v>
      </c>
      <c r="H162" s="19" t="e">
        <f>ROUND((G162-G162/100*#REF!),2)</f>
        <v>#REF!</v>
      </c>
      <c r="I162" s="9"/>
      <c r="J162" s="10"/>
    </row>
    <row r="163" spans="1:10" ht="15.75" thickBot="1" x14ac:dyDescent="0.3">
      <c r="A163" s="247"/>
      <c r="B163" s="248"/>
      <c r="C163" s="251"/>
      <c r="D163" s="252"/>
      <c r="E163" s="202" t="s">
        <v>21</v>
      </c>
      <c r="F163" s="203"/>
      <c r="G163" s="24">
        <v>228.45</v>
      </c>
      <c r="H163" s="19" t="e">
        <f>ROUND((G163-G163/100*#REF!),2)</f>
        <v>#REF!</v>
      </c>
      <c r="I163" s="9"/>
      <c r="J163" s="10"/>
    </row>
    <row r="164" spans="1:10" ht="15.75" thickBot="1" x14ac:dyDescent="0.3">
      <c r="A164" s="247"/>
      <c r="B164" s="248"/>
      <c r="C164" s="251"/>
      <c r="D164" s="252"/>
      <c r="E164" s="202" t="s">
        <v>22</v>
      </c>
      <c r="F164" s="204"/>
      <c r="G164" s="22">
        <v>277.98</v>
      </c>
      <c r="H164" s="19" t="e">
        <f>ROUND((G164-G164/100*#REF!),2)</f>
        <v>#REF!</v>
      </c>
      <c r="I164" s="9"/>
      <c r="J164" s="10"/>
    </row>
    <row r="165" spans="1:10" ht="15.75" thickBot="1" x14ac:dyDescent="0.3">
      <c r="A165" s="247"/>
      <c r="B165" s="248"/>
      <c r="C165" s="251"/>
      <c r="D165" s="252"/>
      <c r="E165" s="202" t="s">
        <v>23</v>
      </c>
      <c r="F165" s="203"/>
      <c r="G165" s="22">
        <v>350.37</v>
      </c>
      <c r="H165" s="19" t="e">
        <f>ROUND((G165-G165/100*#REF!),2)</f>
        <v>#REF!</v>
      </c>
      <c r="I165" s="9"/>
      <c r="J165" s="10"/>
    </row>
    <row r="166" spans="1:10" ht="15.75" thickBot="1" x14ac:dyDescent="0.3">
      <c r="A166" s="247"/>
      <c r="B166" s="248"/>
      <c r="C166" s="251"/>
      <c r="D166" s="252"/>
      <c r="E166" s="245" t="s">
        <v>182</v>
      </c>
      <c r="F166" s="246"/>
      <c r="G166" s="152">
        <v>390.88</v>
      </c>
      <c r="H166" s="108" t="e">
        <f>ROUND((G166-G166/100*#REF!),2)</f>
        <v>#REF!</v>
      </c>
      <c r="I166" s="9"/>
      <c r="J166" s="10"/>
    </row>
    <row r="167" spans="1:10" ht="15.75" thickBot="1" x14ac:dyDescent="0.3">
      <c r="A167" s="247"/>
      <c r="B167" s="248"/>
      <c r="C167" s="251"/>
      <c r="D167" s="252"/>
      <c r="E167" s="202" t="s">
        <v>24</v>
      </c>
      <c r="F167" s="204"/>
      <c r="G167" s="22">
        <v>582.78</v>
      </c>
      <c r="H167" s="19" t="e">
        <f>ROUND((G167-G167/100*#REF!),2)</f>
        <v>#REF!</v>
      </c>
      <c r="I167" s="9"/>
      <c r="J167" s="10"/>
    </row>
    <row r="168" spans="1:10" ht="15.75" thickBot="1" x14ac:dyDescent="0.3">
      <c r="A168" s="247"/>
      <c r="B168" s="248"/>
      <c r="C168" s="251"/>
      <c r="D168" s="252"/>
      <c r="E168" s="202" t="s">
        <v>25</v>
      </c>
      <c r="F168" s="203"/>
      <c r="G168" s="24">
        <v>610.72</v>
      </c>
      <c r="H168" s="19" t="e">
        <f>ROUND((G168-G168/100*#REF!),2)</f>
        <v>#REF!</v>
      </c>
      <c r="I168" s="9"/>
      <c r="J168" s="10"/>
    </row>
    <row r="169" spans="1:10" ht="15.75" thickBot="1" x14ac:dyDescent="0.3">
      <c r="A169" s="247"/>
      <c r="B169" s="248"/>
      <c r="C169" s="251"/>
      <c r="D169" s="252"/>
      <c r="E169" s="202" t="s">
        <v>152</v>
      </c>
      <c r="F169" s="204"/>
      <c r="G169" s="22">
        <v>1500</v>
      </c>
      <c r="H169" s="19" t="e">
        <f>ROUND((G169-G169/100*#REF!),2)</f>
        <v>#REF!</v>
      </c>
      <c r="I169" s="9"/>
      <c r="J169" s="10"/>
    </row>
    <row r="170" spans="1:10" ht="15.75" thickBot="1" x14ac:dyDescent="0.3">
      <c r="A170" s="247"/>
      <c r="B170" s="248"/>
      <c r="C170" s="251"/>
      <c r="D170" s="252"/>
      <c r="E170" s="202" t="s">
        <v>34</v>
      </c>
      <c r="F170" s="204"/>
      <c r="G170" s="22">
        <v>1738.48</v>
      </c>
      <c r="H170" s="19" t="e">
        <f>ROUND((G170-G170/100*#REF!),2)</f>
        <v>#REF!</v>
      </c>
      <c r="I170" s="9"/>
      <c r="J170" s="10"/>
    </row>
    <row r="171" spans="1:10" ht="15.75" thickBot="1" x14ac:dyDescent="0.3">
      <c r="A171" s="247"/>
      <c r="B171" s="248"/>
      <c r="C171" s="251"/>
      <c r="D171" s="252"/>
      <c r="E171" s="202" t="s">
        <v>151</v>
      </c>
      <c r="F171" s="204"/>
      <c r="G171" s="22">
        <v>1800</v>
      </c>
      <c r="H171" s="19" t="e">
        <f>ROUND((G171-G171/100*#REF!),2)</f>
        <v>#REF!</v>
      </c>
      <c r="I171" s="9"/>
      <c r="J171" s="10"/>
    </row>
    <row r="172" spans="1:10" ht="15.75" thickBot="1" x14ac:dyDescent="0.3">
      <c r="A172" s="247"/>
      <c r="B172" s="248"/>
      <c r="C172" s="251"/>
      <c r="D172" s="252"/>
      <c r="E172" s="241" t="s">
        <v>161</v>
      </c>
      <c r="F172" s="242"/>
      <c r="G172" s="93">
        <v>1181.8800000000001</v>
      </c>
      <c r="H172" s="19" t="e">
        <f>ROUND((G172-G172/100*#REF!),2)</f>
        <v>#REF!</v>
      </c>
      <c r="I172" s="9"/>
      <c r="J172" s="10"/>
    </row>
    <row r="173" spans="1:10" ht="15.75" thickBot="1" x14ac:dyDescent="0.3">
      <c r="A173" s="247"/>
      <c r="B173" s="248"/>
      <c r="C173" s="251"/>
      <c r="D173" s="252"/>
      <c r="E173" s="241" t="s">
        <v>115</v>
      </c>
      <c r="F173" s="242"/>
      <c r="G173" s="94">
        <v>1969.62</v>
      </c>
      <c r="H173" s="19" t="e">
        <f>ROUND((G173-G173/100*#REF!),2)</f>
        <v>#REF!</v>
      </c>
      <c r="I173" s="9"/>
      <c r="J173" s="10"/>
    </row>
    <row r="174" spans="1:10" ht="15.75" thickBot="1" x14ac:dyDescent="0.3">
      <c r="A174" s="247"/>
      <c r="B174" s="248"/>
      <c r="C174" s="251"/>
      <c r="D174" s="252"/>
      <c r="E174" s="241" t="s">
        <v>162</v>
      </c>
      <c r="F174" s="242"/>
      <c r="G174" s="93">
        <v>2715.88</v>
      </c>
      <c r="H174" s="19" t="e">
        <f>ROUND((G174-G174/100*#REF!),2)</f>
        <v>#REF!</v>
      </c>
      <c r="I174" s="9"/>
      <c r="J174" s="10"/>
    </row>
    <row r="175" spans="1:10" ht="15.75" thickBot="1" x14ac:dyDescent="0.3">
      <c r="A175" s="247"/>
      <c r="B175" s="248"/>
      <c r="C175" s="251"/>
      <c r="D175" s="252"/>
      <c r="E175" s="202" t="s">
        <v>36</v>
      </c>
      <c r="F175" s="204"/>
      <c r="G175" s="22">
        <v>3440.28</v>
      </c>
      <c r="H175" s="19" t="e">
        <f>ROUND((G175-G175/100*#REF!),2)</f>
        <v>#REF!</v>
      </c>
      <c r="I175" s="9"/>
      <c r="J175" s="10"/>
    </row>
    <row r="176" spans="1:10" ht="15.75" thickBot="1" x14ac:dyDescent="0.3">
      <c r="A176" s="247"/>
      <c r="B176" s="248"/>
      <c r="C176" s="251"/>
      <c r="D176" s="252"/>
      <c r="E176" s="243" t="s">
        <v>156</v>
      </c>
      <c r="F176" s="244"/>
      <c r="G176" s="148">
        <v>5354.88</v>
      </c>
      <c r="H176" s="22" t="e">
        <f>ROUND((G176-G176/100*#REF!),2)</f>
        <v>#REF!</v>
      </c>
      <c r="I176" s="9"/>
      <c r="J176" s="10"/>
    </row>
    <row r="177" spans="1:8" ht="15.75" thickBot="1" x14ac:dyDescent="0.3">
      <c r="A177" s="249"/>
      <c r="B177" s="250"/>
      <c r="C177" s="253"/>
      <c r="D177" s="254"/>
      <c r="E177" s="243" t="s">
        <v>163</v>
      </c>
      <c r="F177" s="244"/>
      <c r="G177" s="148">
        <v>9052.8799999999992</v>
      </c>
      <c r="H177" s="22" t="e">
        <f>ROUND((G177-G177/100*#REF!),2)</f>
        <v>#REF!</v>
      </c>
    </row>
    <row r="200" spans="1:8" x14ac:dyDescent="0.25">
      <c r="A200" s="25"/>
      <c r="B200" s="26"/>
      <c r="C200" s="25"/>
      <c r="D200" s="25"/>
      <c r="E200" s="25"/>
      <c r="F200" s="25"/>
      <c r="G200" s="25"/>
      <c r="H200" s="25"/>
    </row>
    <row r="201" spans="1:8" x14ac:dyDescent="0.25">
      <c r="A201" s="25"/>
      <c r="B201" s="25"/>
      <c r="C201" s="25"/>
      <c r="D201" s="25"/>
      <c r="E201" s="25"/>
      <c r="F201" s="25"/>
      <c r="G201" s="25"/>
      <c r="H201" s="25"/>
    </row>
    <row r="202" spans="1:8" x14ac:dyDescent="0.25">
      <c r="A202" s="25"/>
      <c r="B202" s="26"/>
      <c r="C202" s="25"/>
      <c r="D202" s="25"/>
      <c r="E202" s="25"/>
      <c r="F202" s="25"/>
      <c r="G202" s="25"/>
      <c r="H202" s="25"/>
    </row>
    <row r="203" spans="1:8" x14ac:dyDescent="0.25">
      <c r="A203" s="25"/>
      <c r="B203" s="26"/>
      <c r="C203" s="25"/>
      <c r="D203" s="25"/>
      <c r="E203" s="25"/>
      <c r="F203" s="25"/>
      <c r="G203" s="25"/>
      <c r="H203" s="25"/>
    </row>
    <row r="204" spans="1:8" x14ac:dyDescent="0.25">
      <c r="A204" s="25"/>
      <c r="B204" s="25"/>
      <c r="C204" s="25"/>
      <c r="D204" s="25"/>
    </row>
    <row r="205" spans="1:8" x14ac:dyDescent="0.25">
      <c r="B205" s="27"/>
    </row>
  </sheetData>
  <mergeCells count="166">
    <mergeCell ref="E177:F177"/>
    <mergeCell ref="A155:B177"/>
    <mergeCell ref="C155:D177"/>
    <mergeCell ref="E163:F163"/>
    <mergeCell ref="E164:F164"/>
    <mergeCell ref="E165:F165"/>
    <mergeCell ref="E167:F167"/>
    <mergeCell ref="E168:F168"/>
    <mergeCell ref="A154:H154"/>
    <mergeCell ref="E156:F156"/>
    <mergeCell ref="E157:F157"/>
    <mergeCell ref="E158:F158"/>
    <mergeCell ref="E159:F159"/>
    <mergeCell ref="E161:F161"/>
    <mergeCell ref="E162:F162"/>
    <mergeCell ref="E170:F170"/>
    <mergeCell ref="E173:F173"/>
    <mergeCell ref="E175:F175"/>
    <mergeCell ref="E155:F155"/>
    <mergeCell ref="E171:F171"/>
    <mergeCell ref="E169:F169"/>
    <mergeCell ref="E176:F176"/>
    <mergeCell ref="E160:F160"/>
    <mergeCell ref="E172:F172"/>
    <mergeCell ref="E174:F174"/>
    <mergeCell ref="A145:B153"/>
    <mergeCell ref="C145:D153"/>
    <mergeCell ref="E145:F145"/>
    <mergeCell ref="E146:F146"/>
    <mergeCell ref="E147:F147"/>
    <mergeCell ref="E134:F134"/>
    <mergeCell ref="E135:F135"/>
    <mergeCell ref="E136:F136"/>
    <mergeCell ref="E137:F137"/>
    <mergeCell ref="E138:F138"/>
    <mergeCell ref="E139:F139"/>
    <mergeCell ref="E148:F148"/>
    <mergeCell ref="E149:F149"/>
    <mergeCell ref="E150:F150"/>
    <mergeCell ref="E151:F151"/>
    <mergeCell ref="E152:F152"/>
    <mergeCell ref="E153:F153"/>
    <mergeCell ref="E140:F140"/>
    <mergeCell ref="E141:F141"/>
    <mergeCell ref="E142:F142"/>
    <mergeCell ref="E143:F143"/>
    <mergeCell ref="E144:F144"/>
    <mergeCell ref="E166:F166"/>
    <mergeCell ref="E117:F117"/>
    <mergeCell ref="E118:F118"/>
    <mergeCell ref="E119:F119"/>
    <mergeCell ref="E104:F104"/>
    <mergeCell ref="E126:F126"/>
    <mergeCell ref="E127:F127"/>
    <mergeCell ref="E128:F128"/>
    <mergeCell ref="A129:B144"/>
    <mergeCell ref="C129:D144"/>
    <mergeCell ref="E129:F129"/>
    <mergeCell ref="E130:F130"/>
    <mergeCell ref="E131:F131"/>
    <mergeCell ref="E132:F132"/>
    <mergeCell ref="E133:F133"/>
    <mergeCell ref="A117:B128"/>
    <mergeCell ref="C117:D128"/>
    <mergeCell ref="E120:F120"/>
    <mergeCell ref="E121:F121"/>
    <mergeCell ref="E122:F122"/>
    <mergeCell ref="E123:F123"/>
    <mergeCell ref="E124:F124"/>
    <mergeCell ref="E125:F125"/>
    <mergeCell ref="A105:B116"/>
    <mergeCell ref="C105:D116"/>
    <mergeCell ref="E105:F105"/>
    <mergeCell ref="E106:F106"/>
    <mergeCell ref="E107:F107"/>
    <mergeCell ref="E108:F108"/>
    <mergeCell ref="E109:F109"/>
    <mergeCell ref="E110:F110"/>
    <mergeCell ref="E111:F111"/>
    <mergeCell ref="E112:F112"/>
    <mergeCell ref="E113:F113"/>
    <mergeCell ref="E114:F114"/>
    <mergeCell ref="E115:F115"/>
    <mergeCell ref="E116:F116"/>
    <mergeCell ref="A93:B104"/>
    <mergeCell ref="C93:D104"/>
    <mergeCell ref="E103:F103"/>
    <mergeCell ref="E90:F90"/>
    <mergeCell ref="E91:F91"/>
    <mergeCell ref="E92:F92"/>
    <mergeCell ref="E93:F93"/>
    <mergeCell ref="E94:F94"/>
    <mergeCell ref="E95:F95"/>
    <mergeCell ref="E96:F96"/>
    <mergeCell ref="E97:F97"/>
    <mergeCell ref="A81:B92"/>
    <mergeCell ref="C81:D92"/>
    <mergeCell ref="E98:F98"/>
    <mergeCell ref="E99:F99"/>
    <mergeCell ref="E100:F100"/>
    <mergeCell ref="E101:F101"/>
    <mergeCell ref="E102:F102"/>
    <mergeCell ref="E81:F81"/>
    <mergeCell ref="E82:F82"/>
    <mergeCell ref="E83:F83"/>
    <mergeCell ref="E85:F85"/>
    <mergeCell ref="E86:F86"/>
    <mergeCell ref="E87:F87"/>
    <mergeCell ref="E88:F88"/>
    <mergeCell ref="E89:F89"/>
    <mergeCell ref="E68:F68"/>
    <mergeCell ref="A69:B80"/>
    <mergeCell ref="C69:D80"/>
    <mergeCell ref="E69:F69"/>
    <mergeCell ref="E70:F70"/>
    <mergeCell ref="E71:F71"/>
    <mergeCell ref="E72:F72"/>
    <mergeCell ref="E73:F73"/>
    <mergeCell ref="E74:F74"/>
    <mergeCell ref="E75:F75"/>
    <mergeCell ref="A57:B68"/>
    <mergeCell ref="C57:D68"/>
    <mergeCell ref="E76:F76"/>
    <mergeCell ref="E62:F62"/>
    <mergeCell ref="E63:F63"/>
    <mergeCell ref="E64:F64"/>
    <mergeCell ref="E65:F65"/>
    <mergeCell ref="E66:F66"/>
    <mergeCell ref="E57:F57"/>
    <mergeCell ref="E58:F58"/>
    <mergeCell ref="E59:F59"/>
    <mergeCell ref="E60:F60"/>
    <mergeCell ref="E61:F61"/>
    <mergeCell ref="E67:F67"/>
    <mergeCell ref="E84:F84"/>
    <mergeCell ref="E77:F77"/>
    <mergeCell ref="E78:F78"/>
    <mergeCell ref="E79:F79"/>
    <mergeCell ref="E80:F80"/>
    <mergeCell ref="A1:B3"/>
    <mergeCell ref="C1:D3"/>
    <mergeCell ref="E1:E3"/>
    <mergeCell ref="F1:F3"/>
    <mergeCell ref="G1:G3"/>
    <mergeCell ref="H1:H3"/>
    <mergeCell ref="A4:H4"/>
    <mergeCell ref="A5:B19"/>
    <mergeCell ref="C22:D42"/>
    <mergeCell ref="A22:B42"/>
    <mergeCell ref="A43:H43"/>
    <mergeCell ref="C5:D20"/>
    <mergeCell ref="A21:H21"/>
    <mergeCell ref="A44:H44"/>
    <mergeCell ref="C45:D56"/>
    <mergeCell ref="E45:F45"/>
    <mergeCell ref="E46:F46"/>
    <mergeCell ref="E47:F47"/>
    <mergeCell ref="E48:F48"/>
    <mergeCell ref="E49:F49"/>
    <mergeCell ref="E50:F50"/>
    <mergeCell ref="E51:F51"/>
    <mergeCell ref="E52:F52"/>
    <mergeCell ref="E53:F53"/>
    <mergeCell ref="E54:F54"/>
    <mergeCell ref="E55:F55"/>
    <mergeCell ref="E56:F56"/>
  </mergeCells>
  <pageMargins left="0.70866141732283472" right="0.70866141732283472" top="0.35433070866141736" bottom="0.35433070866141736" header="0.31496062992125984" footer="0.31496062992125984"/>
  <pageSetup paperSize="9" scale="53" fitToHeight="4" orientation="portrait" r:id="rId1"/>
  <rowBreaks count="1" manualBreakCount="1">
    <brk id="80" max="7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pageSetUpPr fitToPage="1"/>
  </sheetPr>
  <dimension ref="A1:K74"/>
  <sheetViews>
    <sheetView workbookViewId="0">
      <selection activeCell="L12" sqref="L12"/>
    </sheetView>
  </sheetViews>
  <sheetFormatPr defaultRowHeight="15" x14ac:dyDescent="0.25"/>
  <cols>
    <col min="1" max="1" width="16.140625" customWidth="1"/>
    <col min="2" max="2" width="22.140625" customWidth="1"/>
    <col min="3" max="3" width="20.85546875" customWidth="1"/>
    <col min="4" max="4" width="21.28515625" customWidth="1"/>
    <col min="5" max="5" width="14.85546875" customWidth="1"/>
    <col min="6" max="6" width="15.140625" customWidth="1"/>
    <col min="7" max="7" width="18" customWidth="1"/>
    <col min="8" max="8" width="25.85546875" customWidth="1"/>
    <col min="9" max="9" width="25" customWidth="1"/>
    <col min="10" max="10" width="5.42578125" customWidth="1"/>
  </cols>
  <sheetData>
    <row r="1" spans="1:11" ht="45" customHeight="1" x14ac:dyDescent="0.25">
      <c r="A1" s="211" t="s">
        <v>5</v>
      </c>
      <c r="B1" s="212"/>
      <c r="C1" s="217" t="s">
        <v>6</v>
      </c>
      <c r="D1" s="218"/>
      <c r="E1" s="223" t="s">
        <v>7</v>
      </c>
      <c r="F1" s="223" t="s">
        <v>8</v>
      </c>
      <c r="G1" s="226" t="s">
        <v>174</v>
      </c>
      <c r="H1" s="223" t="s">
        <v>175</v>
      </c>
    </row>
    <row r="2" spans="1:11" ht="16.5" customHeight="1" x14ac:dyDescent="0.25">
      <c r="A2" s="213"/>
      <c r="B2" s="214"/>
      <c r="C2" s="219"/>
      <c r="D2" s="220"/>
      <c r="E2" s="224"/>
      <c r="F2" s="224"/>
      <c r="G2" s="226"/>
      <c r="H2" s="224"/>
    </row>
    <row r="3" spans="1:11" ht="16.5" customHeight="1" thickBot="1" x14ac:dyDescent="0.3">
      <c r="A3" s="215"/>
      <c r="B3" s="216"/>
      <c r="C3" s="221"/>
      <c r="D3" s="222"/>
      <c r="E3" s="225"/>
      <c r="F3" s="225"/>
      <c r="G3" s="226"/>
      <c r="H3" s="225"/>
      <c r="I3" s="4"/>
      <c r="J3" s="4"/>
    </row>
    <row r="4" spans="1:11" ht="15.75" customHeight="1" thickBot="1" x14ac:dyDescent="0.3">
      <c r="A4" s="256" t="s">
        <v>176</v>
      </c>
      <c r="B4" s="256"/>
      <c r="C4" s="256"/>
      <c r="D4" s="256"/>
      <c r="E4" s="256"/>
      <c r="F4" s="256"/>
      <c r="G4" s="256"/>
      <c r="H4" s="256"/>
      <c r="J4" s="5"/>
    </row>
    <row r="5" spans="1:11" ht="25.5" customHeight="1" thickBot="1" x14ac:dyDescent="0.3">
      <c r="A5" s="257"/>
      <c r="B5" s="257"/>
      <c r="C5" s="229" t="s">
        <v>177</v>
      </c>
      <c r="D5" s="230"/>
      <c r="E5" s="141">
        <v>110</v>
      </c>
      <c r="F5" s="141">
        <v>94</v>
      </c>
      <c r="G5" s="142">
        <v>185.54</v>
      </c>
      <c r="H5" s="43" t="e">
        <f>ROUND((G5-G5/100*#REF!),2)</f>
        <v>#REF!</v>
      </c>
    </row>
    <row r="6" spans="1:11" ht="25.5" customHeight="1" thickBot="1" x14ac:dyDescent="0.3">
      <c r="A6" s="257"/>
      <c r="B6" s="257"/>
      <c r="C6" s="231"/>
      <c r="D6" s="232"/>
      <c r="E6" s="141">
        <v>160</v>
      </c>
      <c r="F6" s="141">
        <v>136</v>
      </c>
      <c r="G6" s="142">
        <v>285.54000000000002</v>
      </c>
      <c r="H6" s="43" t="e">
        <f>ROUND((G6-G6/100*#REF!),2)</f>
        <v>#REF!</v>
      </c>
    </row>
    <row r="7" spans="1:11" s="60" customFormat="1" ht="25.5" customHeight="1" thickBot="1" x14ac:dyDescent="0.3">
      <c r="A7" s="257"/>
      <c r="B7" s="257"/>
      <c r="C7" s="236"/>
      <c r="D7" s="237"/>
      <c r="E7" s="141">
        <v>200</v>
      </c>
      <c r="F7" s="141">
        <v>171</v>
      </c>
      <c r="G7" s="142">
        <v>398.4</v>
      </c>
      <c r="H7" s="43" t="e">
        <f>ROUND((G7-G7/100*#REF!),2)</f>
        <v>#REF!</v>
      </c>
      <c r="I7"/>
      <c r="J7"/>
      <c r="K7"/>
    </row>
    <row r="8" spans="1:11" ht="15.75" thickBot="1" x14ac:dyDescent="0.3">
      <c r="A8" s="228" t="s">
        <v>178</v>
      </c>
      <c r="B8" s="228"/>
      <c r="C8" s="228"/>
      <c r="D8" s="228"/>
      <c r="E8" s="228"/>
      <c r="F8" s="228"/>
      <c r="G8" s="228"/>
      <c r="H8" s="228"/>
      <c r="J8" s="5"/>
    </row>
    <row r="9" spans="1:11" ht="15.75" thickBot="1" x14ac:dyDescent="0.3">
      <c r="A9" s="258"/>
      <c r="B9" s="259"/>
      <c r="C9" s="176" t="s">
        <v>179</v>
      </c>
      <c r="D9" s="177"/>
      <c r="E9" s="6">
        <v>230</v>
      </c>
      <c r="F9" s="7">
        <v>200</v>
      </c>
      <c r="G9" s="142">
        <v>841.25714285714287</v>
      </c>
      <c r="H9" s="8" t="e">
        <f>ROUND((G9-G9/100*#REF!),2)</f>
        <v>#REF!</v>
      </c>
      <c r="I9" s="126"/>
      <c r="J9" s="10"/>
      <c r="K9" s="20"/>
    </row>
    <row r="10" spans="1:11" ht="15.75" thickBot="1" x14ac:dyDescent="0.3">
      <c r="A10" s="258"/>
      <c r="B10" s="259"/>
      <c r="C10" s="176"/>
      <c r="D10" s="177"/>
      <c r="E10" s="6">
        <v>250</v>
      </c>
      <c r="F10" s="7">
        <v>216</v>
      </c>
      <c r="G10" s="142">
        <v>1022.6857142857143</v>
      </c>
      <c r="H10" s="8" t="e">
        <f>ROUND((G10-G10/100*#REF!),2)</f>
        <v>#REF!</v>
      </c>
      <c r="I10" s="126"/>
      <c r="J10" s="10"/>
      <c r="K10" s="20"/>
    </row>
    <row r="11" spans="1:11" ht="15.75" thickBot="1" x14ac:dyDescent="0.3">
      <c r="A11" s="258"/>
      <c r="B11" s="259"/>
      <c r="C11" s="176"/>
      <c r="D11" s="177"/>
      <c r="E11" s="6">
        <v>290</v>
      </c>
      <c r="F11" s="7">
        <v>250</v>
      </c>
      <c r="G11" s="142">
        <v>1379.8285714285714</v>
      </c>
      <c r="H11" s="8" t="e">
        <f>ROUND((G11-G11/100*#REF!),2)</f>
        <v>#REF!</v>
      </c>
      <c r="I11" s="126"/>
      <c r="J11" s="10"/>
      <c r="K11" s="20"/>
    </row>
    <row r="12" spans="1:11" ht="30" customHeight="1" thickBot="1" x14ac:dyDescent="0.3">
      <c r="A12" s="258"/>
      <c r="B12" s="259"/>
      <c r="C12" s="176"/>
      <c r="D12" s="177"/>
      <c r="E12" s="6">
        <v>315</v>
      </c>
      <c r="F12" s="7">
        <v>271</v>
      </c>
      <c r="G12" s="142">
        <v>1432.6857142857143</v>
      </c>
      <c r="H12" s="8" t="e">
        <f>ROUND((G12-G12/100*#REF!),2)</f>
        <v>#REF!</v>
      </c>
      <c r="I12" s="126"/>
      <c r="J12" s="10"/>
      <c r="K12" s="20"/>
    </row>
    <row r="13" spans="1:11" ht="30" customHeight="1" thickBot="1" x14ac:dyDescent="0.3">
      <c r="A13" s="258"/>
      <c r="B13" s="259"/>
      <c r="C13" s="176"/>
      <c r="D13" s="177"/>
      <c r="E13" s="6">
        <v>340</v>
      </c>
      <c r="F13" s="7">
        <v>300</v>
      </c>
      <c r="G13" s="142">
        <v>1815.5428571428574</v>
      </c>
      <c r="H13" s="8" t="e">
        <f>ROUND((G13-G13/100*#REF!),2)</f>
        <v>#REF!</v>
      </c>
      <c r="I13" s="126"/>
      <c r="J13" s="10"/>
      <c r="K13" s="20"/>
    </row>
    <row r="14" spans="1:11" ht="30" customHeight="1" thickBot="1" x14ac:dyDescent="0.3">
      <c r="A14" s="258"/>
      <c r="B14" s="259"/>
      <c r="C14" s="176"/>
      <c r="D14" s="177"/>
      <c r="E14" s="149">
        <v>368</v>
      </c>
      <c r="F14" s="150">
        <v>315</v>
      </c>
      <c r="G14" s="131">
        <v>1985.5428571428574</v>
      </c>
      <c r="H14" s="151" t="e">
        <f>ROUND((G14-G14/100*#REF!),2)</f>
        <v>#REF!</v>
      </c>
      <c r="I14" s="126"/>
      <c r="J14" s="10"/>
      <c r="K14" s="20"/>
    </row>
    <row r="15" spans="1:11" ht="15.75" thickBot="1" x14ac:dyDescent="0.3">
      <c r="A15" s="258"/>
      <c r="B15" s="259"/>
      <c r="C15" s="176"/>
      <c r="D15" s="177"/>
      <c r="E15" s="6">
        <v>400</v>
      </c>
      <c r="F15" s="7">
        <v>343</v>
      </c>
      <c r="G15" s="142">
        <v>2315.5428571428574</v>
      </c>
      <c r="H15" s="8" t="e">
        <f>ROUND((G15-G15/100*#REF!),2)</f>
        <v>#REF!</v>
      </c>
      <c r="I15" s="126"/>
      <c r="J15" s="10"/>
      <c r="K15" s="20"/>
    </row>
    <row r="16" spans="1:11" ht="15.75" thickBot="1" x14ac:dyDescent="0.3">
      <c r="A16" s="258"/>
      <c r="B16" s="259"/>
      <c r="C16" s="176"/>
      <c r="D16" s="177"/>
      <c r="E16" s="6">
        <v>460</v>
      </c>
      <c r="F16" s="7">
        <v>400</v>
      </c>
      <c r="G16" s="142">
        <v>2834.1142857142859</v>
      </c>
      <c r="H16" s="8" t="e">
        <f>ROUND((G16-G16/100*#REF!),2)</f>
        <v>#REF!</v>
      </c>
      <c r="I16" s="126"/>
      <c r="J16" s="10"/>
      <c r="K16" s="20"/>
    </row>
    <row r="17" spans="1:11" ht="15.75" thickBot="1" x14ac:dyDescent="0.3">
      <c r="A17" s="258"/>
      <c r="B17" s="259"/>
      <c r="C17" s="176"/>
      <c r="D17" s="177"/>
      <c r="E17" s="6">
        <v>500</v>
      </c>
      <c r="F17" s="7">
        <v>427</v>
      </c>
      <c r="G17" s="142">
        <v>3739.8285714285716</v>
      </c>
      <c r="H17" s="8" t="e">
        <f>ROUND((G17-G17/100*#REF!),2)</f>
        <v>#REF!</v>
      </c>
      <c r="I17" s="126"/>
      <c r="J17" s="10"/>
      <c r="K17" s="20"/>
    </row>
    <row r="18" spans="1:11" ht="15.75" thickBot="1" x14ac:dyDescent="0.3">
      <c r="A18" s="258"/>
      <c r="B18" s="259"/>
      <c r="C18" s="176"/>
      <c r="D18" s="177"/>
      <c r="E18" s="6">
        <v>575</v>
      </c>
      <c r="F18" s="7">
        <v>500</v>
      </c>
      <c r="G18" s="142">
        <v>4035.5428571428574</v>
      </c>
      <c r="H18" s="8" t="e">
        <f>ROUND((G18-G18/100*#REF!),2)</f>
        <v>#REF!</v>
      </c>
      <c r="I18" s="126"/>
      <c r="J18" s="10"/>
      <c r="K18" s="20"/>
    </row>
    <row r="19" spans="1:11" ht="15.75" thickBot="1" x14ac:dyDescent="0.3">
      <c r="A19" s="258"/>
      <c r="B19" s="259"/>
      <c r="C19" s="176"/>
      <c r="D19" s="177"/>
      <c r="E19" s="120" t="s">
        <v>154</v>
      </c>
      <c r="F19" s="86">
        <v>535</v>
      </c>
      <c r="G19" s="127">
        <v>5551.2571428571437</v>
      </c>
      <c r="H19" s="87" t="e">
        <f>ROUND((G19-G19/100*#REF!),2)</f>
        <v>#REF!</v>
      </c>
      <c r="I19" s="126"/>
      <c r="J19" s="10"/>
      <c r="K19" s="20"/>
    </row>
    <row r="20" spans="1:11" ht="15.75" thickBot="1" x14ac:dyDescent="0.3">
      <c r="A20" s="258"/>
      <c r="B20" s="259"/>
      <c r="C20" s="176"/>
      <c r="D20" s="177"/>
      <c r="E20" s="6" t="s">
        <v>155</v>
      </c>
      <c r="F20" s="7">
        <v>600</v>
      </c>
      <c r="G20" s="142">
        <v>5868.4000000000005</v>
      </c>
      <c r="H20" s="8" t="e">
        <f>ROUND((G20-G20/100*#REF!),2)</f>
        <v>#REF!</v>
      </c>
      <c r="I20" s="126"/>
      <c r="J20" s="10"/>
      <c r="K20" s="20"/>
    </row>
    <row r="21" spans="1:11" ht="15.75" thickBot="1" x14ac:dyDescent="0.3">
      <c r="A21" s="258"/>
      <c r="B21" s="259"/>
      <c r="C21" s="176"/>
      <c r="D21" s="177"/>
      <c r="E21" s="149" t="s">
        <v>183</v>
      </c>
      <c r="F21" s="150">
        <v>687</v>
      </c>
      <c r="G21" s="131">
        <v>8722.6857142857152</v>
      </c>
      <c r="H21" s="151" t="e">
        <f>ROUND((G21-G21/100*#REF!),2)</f>
        <v>#REF!</v>
      </c>
      <c r="I21" s="126"/>
      <c r="J21" s="10"/>
      <c r="K21" s="20"/>
    </row>
    <row r="22" spans="1:11" ht="15.75" thickBot="1" x14ac:dyDescent="0.3">
      <c r="A22" s="258"/>
      <c r="B22" s="259"/>
      <c r="C22" s="176"/>
      <c r="D22" s="177"/>
      <c r="E22" s="6" t="s">
        <v>159</v>
      </c>
      <c r="F22" s="7">
        <v>800</v>
      </c>
      <c r="G22" s="143">
        <v>10812.685714285715</v>
      </c>
      <c r="H22" s="8" t="e">
        <f>ROUND((G22-G22/100*#REF!),2)</f>
        <v>#REF!</v>
      </c>
      <c r="I22" s="126"/>
      <c r="J22" s="10"/>
      <c r="K22" s="20"/>
    </row>
    <row r="23" spans="1:11" ht="15.75" thickBot="1" x14ac:dyDescent="0.3">
      <c r="A23" s="258"/>
      <c r="B23" s="259"/>
      <c r="C23" s="176"/>
      <c r="D23" s="177"/>
      <c r="E23" s="144" t="s">
        <v>160</v>
      </c>
      <c r="F23" s="72">
        <v>851</v>
      </c>
      <c r="G23" s="128">
        <v>13996.971428571429</v>
      </c>
      <c r="H23" s="90" t="e">
        <f>ROUND((G23-G23/100*#REF!),2)</f>
        <v>#REF!</v>
      </c>
      <c r="I23" s="126"/>
      <c r="J23" s="10"/>
      <c r="K23" s="20"/>
    </row>
    <row r="24" spans="1:11" ht="15.75" thickBot="1" x14ac:dyDescent="0.3">
      <c r="A24" s="195" t="s">
        <v>180</v>
      </c>
      <c r="B24" s="196"/>
      <c r="C24" s="196"/>
      <c r="D24" s="196"/>
      <c r="E24" s="196"/>
      <c r="F24" s="196"/>
      <c r="G24" s="196"/>
      <c r="H24" s="197"/>
      <c r="I24" s="126"/>
      <c r="J24" s="5"/>
      <c r="K24" s="20"/>
    </row>
    <row r="25" spans="1:11" ht="15.75" thickBot="1" x14ac:dyDescent="0.3">
      <c r="A25" s="180"/>
      <c r="B25" s="181"/>
      <c r="C25" s="174" t="s">
        <v>181</v>
      </c>
      <c r="D25" s="175"/>
      <c r="E25" s="121">
        <v>110</v>
      </c>
      <c r="F25" s="67">
        <v>94</v>
      </c>
      <c r="G25" s="130">
        <v>308.40000000000003</v>
      </c>
      <c r="H25" s="145" t="e">
        <f>ROUND((G25-G25/100*#REF!),2)</f>
        <v>#REF!</v>
      </c>
      <c r="I25" s="126"/>
      <c r="J25" s="10"/>
      <c r="K25" s="20"/>
    </row>
    <row r="26" spans="1:11" ht="15.75" thickBot="1" x14ac:dyDescent="0.3">
      <c r="A26" s="182"/>
      <c r="B26" s="183"/>
      <c r="C26" s="176"/>
      <c r="D26" s="177"/>
      <c r="E26" s="123">
        <v>133</v>
      </c>
      <c r="F26" s="11">
        <v>110</v>
      </c>
      <c r="G26" s="127">
        <v>386.97142857142859</v>
      </c>
      <c r="H26" s="146" t="e">
        <f>ROUND((G26-G26/100*#REF!),2)</f>
        <v>#REF!</v>
      </c>
      <c r="I26" s="126"/>
      <c r="J26" s="10"/>
      <c r="K26" s="20"/>
    </row>
    <row r="27" spans="1:11" ht="15.75" thickBot="1" x14ac:dyDescent="0.3">
      <c r="A27" s="182"/>
      <c r="B27" s="183"/>
      <c r="C27" s="176"/>
      <c r="D27" s="177"/>
      <c r="E27" s="123">
        <v>160</v>
      </c>
      <c r="F27" s="11">
        <v>136</v>
      </c>
      <c r="G27" s="127">
        <v>551.25714285714287</v>
      </c>
      <c r="H27" s="146" t="e">
        <f>ROUND((G27-G27/100*#REF!),2)</f>
        <v>#REF!</v>
      </c>
      <c r="I27" s="126"/>
      <c r="J27" s="10"/>
      <c r="K27" s="20"/>
    </row>
    <row r="28" spans="1:11" ht="15.75" thickBot="1" x14ac:dyDescent="0.3">
      <c r="A28" s="182"/>
      <c r="B28" s="183"/>
      <c r="C28" s="176"/>
      <c r="D28" s="177"/>
      <c r="E28" s="123">
        <v>190</v>
      </c>
      <c r="F28" s="11">
        <v>160</v>
      </c>
      <c r="G28" s="127">
        <v>684.11428571428576</v>
      </c>
      <c r="H28" s="12" t="e">
        <f>ROUND((G28-G28/100*#REF!),2)</f>
        <v>#REF!</v>
      </c>
      <c r="I28" s="126"/>
      <c r="J28" s="10"/>
      <c r="K28" s="20"/>
    </row>
    <row r="29" spans="1:11" ht="15.75" thickBot="1" x14ac:dyDescent="0.3">
      <c r="A29" s="182"/>
      <c r="B29" s="183"/>
      <c r="C29" s="176"/>
      <c r="D29" s="177"/>
      <c r="E29" s="123">
        <v>200</v>
      </c>
      <c r="F29" s="11">
        <v>171</v>
      </c>
      <c r="G29" s="127">
        <v>786.97142857142865</v>
      </c>
      <c r="H29" s="12" t="e">
        <f>ROUND((G29-G29/100*#REF!),2)</f>
        <v>#REF!</v>
      </c>
      <c r="I29" s="126"/>
      <c r="J29" s="10"/>
      <c r="K29" s="20"/>
    </row>
    <row r="30" spans="1:11" ht="15.75" thickBot="1" x14ac:dyDescent="0.3">
      <c r="A30" s="182"/>
      <c r="B30" s="183"/>
      <c r="C30" s="176"/>
      <c r="D30" s="177"/>
      <c r="E30" s="123">
        <v>230</v>
      </c>
      <c r="F30" s="11">
        <v>200</v>
      </c>
      <c r="G30" s="127">
        <v>996.97142857142865</v>
      </c>
      <c r="H30" s="12" t="e">
        <f>ROUND((G30-G30/100*#REF!),2)</f>
        <v>#REF!</v>
      </c>
      <c r="I30" s="126"/>
      <c r="J30" s="10"/>
      <c r="K30" s="20"/>
    </row>
    <row r="31" spans="1:11" ht="15.75" thickBot="1" x14ac:dyDescent="0.3">
      <c r="A31" s="182"/>
      <c r="B31" s="183"/>
      <c r="C31" s="176"/>
      <c r="D31" s="177"/>
      <c r="E31" s="123">
        <v>250</v>
      </c>
      <c r="F31" s="11">
        <v>216</v>
      </c>
      <c r="G31" s="127">
        <v>1244.1142857142859</v>
      </c>
      <c r="H31" s="12" t="e">
        <f>ROUND((G31-G31/100*#REF!),2)</f>
        <v>#REF!</v>
      </c>
      <c r="I31" s="126"/>
      <c r="J31" s="10"/>
      <c r="K31" s="20"/>
    </row>
    <row r="32" spans="1:11" ht="15.75" customHeight="1" thickBot="1" x14ac:dyDescent="0.3">
      <c r="A32" s="182"/>
      <c r="B32" s="183"/>
      <c r="C32" s="176"/>
      <c r="D32" s="177"/>
      <c r="E32" s="123">
        <v>290</v>
      </c>
      <c r="F32" s="11">
        <v>250</v>
      </c>
      <c r="G32" s="127">
        <v>1681.2571428571432</v>
      </c>
      <c r="H32" s="12" t="e">
        <f>ROUND((G32-G32/100*#REF!),2)</f>
        <v>#REF!</v>
      </c>
      <c r="I32" s="126"/>
      <c r="J32" s="10"/>
      <c r="K32" s="20"/>
    </row>
    <row r="33" spans="1:11" ht="15.75" thickBot="1" x14ac:dyDescent="0.3">
      <c r="A33" s="182"/>
      <c r="B33" s="183"/>
      <c r="C33" s="176"/>
      <c r="D33" s="177"/>
      <c r="E33" s="123">
        <v>315</v>
      </c>
      <c r="F33" s="11">
        <v>271</v>
      </c>
      <c r="G33" s="127">
        <v>1909.8285714285716</v>
      </c>
      <c r="H33" s="12" t="e">
        <f>ROUND((G33-G33/100*#REF!),2)</f>
        <v>#REF!</v>
      </c>
      <c r="I33" s="126"/>
      <c r="J33" s="10"/>
      <c r="K33" s="20"/>
    </row>
    <row r="34" spans="1:11" ht="15.75" thickBot="1" x14ac:dyDescent="0.3">
      <c r="A34" s="182"/>
      <c r="B34" s="183"/>
      <c r="C34" s="176"/>
      <c r="D34" s="177"/>
      <c r="E34" s="123">
        <v>340</v>
      </c>
      <c r="F34" s="11">
        <v>300</v>
      </c>
      <c r="G34" s="127">
        <v>2398.4</v>
      </c>
      <c r="H34" s="12" t="e">
        <f>ROUND((G34-G34/100*#REF!),2)</f>
        <v>#REF!</v>
      </c>
      <c r="I34" s="126"/>
      <c r="J34" s="10"/>
      <c r="K34" s="20"/>
    </row>
    <row r="35" spans="1:11" ht="15.75" thickBot="1" x14ac:dyDescent="0.3">
      <c r="A35" s="182"/>
      <c r="B35" s="183"/>
      <c r="C35" s="176"/>
      <c r="D35" s="177"/>
      <c r="E35" s="149">
        <v>368</v>
      </c>
      <c r="F35" s="150">
        <v>315</v>
      </c>
      <c r="G35" s="131">
        <v>2446.971428571429</v>
      </c>
      <c r="H35" s="151" t="e">
        <f>ROUND((G35-G35/100*#REF!),2)</f>
        <v>#REF!</v>
      </c>
      <c r="I35" s="126"/>
      <c r="J35" s="10"/>
      <c r="K35" s="20"/>
    </row>
    <row r="36" spans="1:11" ht="15.75" thickBot="1" x14ac:dyDescent="0.3">
      <c r="A36" s="182"/>
      <c r="B36" s="183"/>
      <c r="C36" s="176"/>
      <c r="D36" s="177"/>
      <c r="E36" s="123">
        <v>400</v>
      </c>
      <c r="F36" s="11">
        <v>343</v>
      </c>
      <c r="G36" s="127">
        <v>2972.6857142857148</v>
      </c>
      <c r="H36" s="12" t="e">
        <f>ROUND((G36-G36/100*#REF!),2)</f>
        <v>#REF!</v>
      </c>
      <c r="I36" s="126"/>
      <c r="J36" s="10"/>
      <c r="K36" s="20"/>
    </row>
    <row r="37" spans="1:11" ht="15.75" thickBot="1" x14ac:dyDescent="0.3">
      <c r="A37" s="182"/>
      <c r="B37" s="183"/>
      <c r="C37" s="176"/>
      <c r="D37" s="177"/>
      <c r="E37" s="123">
        <v>460</v>
      </c>
      <c r="F37" s="13">
        <v>400</v>
      </c>
      <c r="G37" s="127">
        <v>3522.6857142857148</v>
      </c>
      <c r="H37" s="12" t="e">
        <f>ROUND((G37-G37/100*#REF!),2)</f>
        <v>#REF!</v>
      </c>
      <c r="I37" s="126"/>
      <c r="J37" s="10"/>
      <c r="K37" s="20"/>
    </row>
    <row r="38" spans="1:11" ht="15.75" thickBot="1" x14ac:dyDescent="0.3">
      <c r="A38" s="182"/>
      <c r="B38" s="183"/>
      <c r="C38" s="176"/>
      <c r="D38" s="177"/>
      <c r="E38" s="123">
        <v>500</v>
      </c>
      <c r="F38" s="11">
        <v>427</v>
      </c>
      <c r="G38" s="127">
        <v>4511.2571428571437</v>
      </c>
      <c r="H38" s="12" t="e">
        <f>ROUND((G38-G38/100*#REF!),2)</f>
        <v>#REF!</v>
      </c>
      <c r="I38" s="126"/>
      <c r="J38" s="10"/>
      <c r="K38" s="20"/>
    </row>
    <row r="39" spans="1:11" ht="15.75" thickBot="1" x14ac:dyDescent="0.3">
      <c r="A39" s="182"/>
      <c r="B39" s="183"/>
      <c r="C39" s="176"/>
      <c r="D39" s="177"/>
      <c r="E39" s="123">
        <v>575</v>
      </c>
      <c r="F39" s="13">
        <v>500</v>
      </c>
      <c r="G39" s="127">
        <v>5024.1142857142859</v>
      </c>
      <c r="H39" s="12" t="e">
        <f>ROUND((G39-G39/100*#REF!),2)</f>
        <v>#REF!</v>
      </c>
      <c r="I39" s="126"/>
      <c r="J39" s="10"/>
      <c r="K39" s="20"/>
    </row>
    <row r="40" spans="1:11" ht="15.75" thickBot="1" x14ac:dyDescent="0.3">
      <c r="A40" s="182"/>
      <c r="B40" s="183"/>
      <c r="C40" s="176"/>
      <c r="D40" s="177"/>
      <c r="E40" s="123" t="s">
        <v>154</v>
      </c>
      <c r="F40" s="13">
        <v>535</v>
      </c>
      <c r="G40" s="127">
        <v>6615.5428571428574</v>
      </c>
      <c r="H40" s="12" t="e">
        <f>ROUND((G40-G40/100*#REF!),2)</f>
        <v>#REF!</v>
      </c>
      <c r="I40" s="126"/>
      <c r="J40" s="10"/>
      <c r="K40" s="20"/>
    </row>
    <row r="41" spans="1:11" ht="15.75" thickBot="1" x14ac:dyDescent="0.3">
      <c r="A41" s="182"/>
      <c r="B41" s="183"/>
      <c r="C41" s="176"/>
      <c r="D41" s="177"/>
      <c r="E41" s="123" t="s">
        <v>155</v>
      </c>
      <c r="F41" s="13">
        <v>600</v>
      </c>
      <c r="G41" s="127">
        <v>7064.1142857142859</v>
      </c>
      <c r="H41" s="12" t="e">
        <f>ROUND((G41-G41/100*#REF!),2)</f>
        <v>#REF!</v>
      </c>
      <c r="I41" s="126"/>
      <c r="J41" s="10"/>
      <c r="K41" s="20"/>
    </row>
    <row r="42" spans="1:11" ht="15.75" thickBot="1" x14ac:dyDescent="0.3">
      <c r="A42" s="182"/>
      <c r="B42" s="183"/>
      <c r="C42" s="176"/>
      <c r="D42" s="177"/>
      <c r="E42" s="104" t="s">
        <v>183</v>
      </c>
      <c r="F42" s="155">
        <v>687</v>
      </c>
      <c r="G42" s="131">
        <v>10496.971428571429</v>
      </c>
      <c r="H42" s="156" t="e">
        <f>ROUND((G42-G42/100*#REF!),2)</f>
        <v>#REF!</v>
      </c>
      <c r="I42" s="126"/>
      <c r="J42" s="10"/>
      <c r="K42" s="20"/>
    </row>
    <row r="43" spans="1:11" ht="15.75" thickBot="1" x14ac:dyDescent="0.3">
      <c r="A43" s="182"/>
      <c r="B43" s="183"/>
      <c r="C43" s="176"/>
      <c r="D43" s="177"/>
      <c r="E43" s="91" t="s">
        <v>159</v>
      </c>
      <c r="F43" s="33">
        <v>800</v>
      </c>
      <c r="G43" s="127">
        <v>12759.82857142857</v>
      </c>
      <c r="H43" s="19" t="e">
        <f>ROUND((G43-G43/100*#REF!),2)</f>
        <v>#REF!</v>
      </c>
      <c r="I43" s="126"/>
      <c r="J43" s="10"/>
      <c r="K43" s="20"/>
    </row>
    <row r="44" spans="1:11" ht="15.75" thickBot="1" x14ac:dyDescent="0.3">
      <c r="A44" s="184"/>
      <c r="B44" s="185"/>
      <c r="C44" s="178"/>
      <c r="D44" s="179"/>
      <c r="E44" s="91" t="s">
        <v>160</v>
      </c>
      <c r="F44" s="33">
        <v>851</v>
      </c>
      <c r="G44" s="127">
        <v>16774.114285714284</v>
      </c>
      <c r="H44" s="19" t="e">
        <f>ROUND((G44-G44/100*#REF!),2)</f>
        <v>#REF!</v>
      </c>
      <c r="I44" s="126"/>
      <c r="J44" s="10"/>
      <c r="K44" s="20"/>
    </row>
    <row r="45" spans="1:11" ht="83.25" customHeight="1" thickBot="1" x14ac:dyDescent="0.3">
      <c r="A45" s="186" t="s">
        <v>184</v>
      </c>
      <c r="B45" s="187"/>
      <c r="C45" s="187"/>
      <c r="D45" s="187"/>
      <c r="E45" s="187"/>
      <c r="F45" s="187"/>
      <c r="G45" s="187"/>
      <c r="H45" s="188"/>
      <c r="I45" s="15"/>
      <c r="J45" s="10"/>
      <c r="K45" s="20"/>
    </row>
    <row r="51" ht="18" customHeight="1" x14ac:dyDescent="0.25"/>
    <row r="52" ht="57.75" customHeight="1" x14ac:dyDescent="0.25"/>
    <row r="69" spans="1:8" x14ac:dyDescent="0.25">
      <c r="A69" s="25"/>
      <c r="B69" s="26"/>
      <c r="C69" s="25"/>
      <c r="D69" s="25"/>
      <c r="E69" s="25"/>
      <c r="F69" s="25"/>
      <c r="G69" s="25"/>
      <c r="H69" s="25"/>
    </row>
    <row r="70" spans="1:8" x14ac:dyDescent="0.25">
      <c r="A70" s="25"/>
      <c r="B70" s="25"/>
      <c r="C70" s="25"/>
      <c r="D70" s="25"/>
      <c r="E70" s="25"/>
      <c r="F70" s="25"/>
      <c r="G70" s="25"/>
      <c r="H70" s="25"/>
    </row>
    <row r="71" spans="1:8" x14ac:dyDescent="0.25">
      <c r="A71" s="25"/>
      <c r="B71" s="26"/>
      <c r="C71" s="25"/>
      <c r="D71" s="25"/>
      <c r="E71" s="25"/>
      <c r="F71" s="25"/>
      <c r="G71" s="25"/>
      <c r="H71" s="25"/>
    </row>
    <row r="72" spans="1:8" x14ac:dyDescent="0.25">
      <c r="A72" s="25"/>
      <c r="B72" s="26"/>
      <c r="C72" s="25"/>
      <c r="D72" s="25"/>
      <c r="E72" s="25"/>
      <c r="F72" s="25"/>
      <c r="G72" s="25"/>
      <c r="H72" s="25"/>
    </row>
    <row r="73" spans="1:8" x14ac:dyDescent="0.25">
      <c r="A73" s="25"/>
      <c r="B73" s="25"/>
      <c r="C73" s="25"/>
      <c r="D73" s="25"/>
    </row>
    <row r="74" spans="1:8" x14ac:dyDescent="0.25">
      <c r="B74" s="27"/>
    </row>
  </sheetData>
  <mergeCells count="16">
    <mergeCell ref="A45:H45"/>
    <mergeCell ref="A9:B23"/>
    <mergeCell ref="C9:D23"/>
    <mergeCell ref="A24:H24"/>
    <mergeCell ref="A25:B44"/>
    <mergeCell ref="C25:D44"/>
    <mergeCell ref="H1:H3"/>
    <mergeCell ref="A4:H4"/>
    <mergeCell ref="A5:B7"/>
    <mergeCell ref="C5:D7"/>
    <mergeCell ref="A8:H8"/>
    <mergeCell ref="A1:B3"/>
    <mergeCell ref="C1:D3"/>
    <mergeCell ref="E1:E3"/>
    <mergeCell ref="F1:F3"/>
    <mergeCell ref="G1:G3"/>
  </mergeCells>
  <pageMargins left="0.7" right="0.7" top="0.75" bottom="0.75" header="0.3" footer="0.3"/>
  <pageSetup paperSize="9" scale="56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pageSetUpPr fitToPage="1"/>
  </sheetPr>
  <dimension ref="A1:K68"/>
  <sheetViews>
    <sheetView tabSelected="1" topLeftCell="A4" workbookViewId="0">
      <selection activeCell="L14" sqref="L14"/>
    </sheetView>
  </sheetViews>
  <sheetFormatPr defaultRowHeight="15" x14ac:dyDescent="0.25"/>
  <cols>
    <col min="1" max="1" width="13.7109375" customWidth="1"/>
    <col min="2" max="2" width="21.7109375" customWidth="1"/>
    <col min="3" max="3" width="13.42578125" customWidth="1"/>
    <col min="4" max="4" width="15.140625" customWidth="1"/>
    <col min="5" max="5" width="13.7109375" customWidth="1"/>
    <col min="6" max="6" width="14" customWidth="1"/>
    <col min="7" max="7" width="16.7109375" customWidth="1"/>
    <col min="8" max="8" width="18" customWidth="1"/>
    <col min="9" max="9" width="16" customWidth="1"/>
    <col min="10" max="10" width="25.140625" customWidth="1"/>
    <col min="11" max="11" width="4.5703125" customWidth="1"/>
  </cols>
  <sheetData>
    <row r="1" spans="1:11" ht="20.100000000000001" customHeight="1" x14ac:dyDescent="0.25">
      <c r="A1" s="260" t="s">
        <v>5</v>
      </c>
      <c r="B1" s="261"/>
      <c r="C1" s="217" t="s">
        <v>6</v>
      </c>
      <c r="D1" s="218"/>
      <c r="E1" s="262"/>
      <c r="F1" s="223" t="s">
        <v>7</v>
      </c>
      <c r="G1" s="226" t="s">
        <v>8</v>
      </c>
      <c r="H1" s="226" t="s">
        <v>164</v>
      </c>
      <c r="I1" s="223" t="s">
        <v>165</v>
      </c>
      <c r="K1" s="96"/>
    </row>
    <row r="2" spans="1:11" ht="20.100000000000001" customHeight="1" x14ac:dyDescent="0.25">
      <c r="A2" s="213"/>
      <c r="B2" s="214"/>
      <c r="C2" s="219"/>
      <c r="D2" s="220"/>
      <c r="E2" s="263"/>
      <c r="F2" s="224"/>
      <c r="G2" s="226"/>
      <c r="H2" s="226"/>
      <c r="I2" s="224"/>
      <c r="K2" s="97"/>
    </row>
    <row r="3" spans="1:11" ht="20.100000000000001" customHeight="1" x14ac:dyDescent="0.25">
      <c r="A3" s="215"/>
      <c r="B3" s="216"/>
      <c r="C3" s="221"/>
      <c r="D3" s="222"/>
      <c r="E3" s="264"/>
      <c r="F3" s="225"/>
      <c r="G3" s="226"/>
      <c r="H3" s="226"/>
      <c r="I3" s="225"/>
      <c r="K3" s="98"/>
    </row>
    <row r="4" spans="1:11" ht="20.100000000000001" customHeight="1" x14ac:dyDescent="0.25">
      <c r="A4" s="228" t="s">
        <v>39</v>
      </c>
      <c r="B4" s="228"/>
      <c r="C4" s="228"/>
      <c r="D4" s="228"/>
      <c r="E4" s="228"/>
      <c r="F4" s="228"/>
      <c r="G4" s="228"/>
      <c r="H4" s="228"/>
      <c r="I4" s="228"/>
      <c r="K4" s="98"/>
    </row>
    <row r="5" spans="1:11" ht="26.25" customHeight="1" thickBot="1" x14ac:dyDescent="0.3">
      <c r="A5" s="265"/>
      <c r="B5" s="266"/>
      <c r="C5" s="273" t="s">
        <v>40</v>
      </c>
      <c r="D5" s="274"/>
      <c r="E5" s="28" t="s">
        <v>41</v>
      </c>
      <c r="F5" s="29">
        <v>1110</v>
      </c>
      <c r="G5" s="30">
        <v>1000</v>
      </c>
      <c r="H5" s="114">
        <v>13780.38</v>
      </c>
      <c r="I5" s="71" t="e">
        <f>ROUND((H5-H5/100*#REF!),2)</f>
        <v>#REF!</v>
      </c>
      <c r="J5" s="99" t="s">
        <v>42</v>
      </c>
    </row>
    <row r="6" spans="1:11" ht="24" customHeight="1" thickBot="1" x14ac:dyDescent="0.3">
      <c r="A6" s="265"/>
      <c r="B6" s="266"/>
      <c r="C6" s="273"/>
      <c r="D6" s="274"/>
      <c r="E6" s="32" t="s">
        <v>41</v>
      </c>
      <c r="F6" s="33">
        <v>1325</v>
      </c>
      <c r="G6" s="13">
        <v>1200</v>
      </c>
      <c r="H6" s="112">
        <v>18334.28</v>
      </c>
      <c r="I6" s="31" t="e">
        <f>ROUND((H6-H6/100*#REF!),2)</f>
        <v>#REF!</v>
      </c>
    </row>
    <row r="7" spans="1:11" ht="20.100000000000001" customHeight="1" thickBot="1" x14ac:dyDescent="0.3">
      <c r="A7" s="265"/>
      <c r="B7" s="266"/>
      <c r="C7" s="273"/>
      <c r="D7" s="274"/>
      <c r="E7" s="32" t="s">
        <v>43</v>
      </c>
      <c r="F7" s="33">
        <v>1525</v>
      </c>
      <c r="G7" s="13">
        <v>1400</v>
      </c>
      <c r="H7" s="112">
        <v>18933.48</v>
      </c>
      <c r="I7" s="31" t="e">
        <f>ROUND((H7-H7/100*#REF!),2)</f>
        <v>#REF!</v>
      </c>
    </row>
    <row r="8" spans="1:11" ht="15" customHeight="1" thickBot="1" x14ac:dyDescent="0.3">
      <c r="A8" s="265"/>
      <c r="B8" s="266"/>
      <c r="C8" s="273"/>
      <c r="D8" s="274"/>
      <c r="E8" s="34" t="s">
        <v>43</v>
      </c>
      <c r="F8" s="33">
        <v>1640</v>
      </c>
      <c r="G8" s="13">
        <v>1500</v>
      </c>
      <c r="H8" s="112">
        <v>20491.38</v>
      </c>
      <c r="I8" s="31" t="e">
        <f>ROUND((H8-H8/100*#REF!),2)</f>
        <v>#REF!</v>
      </c>
    </row>
    <row r="9" spans="1:11" ht="15.75" thickBot="1" x14ac:dyDescent="0.3">
      <c r="A9" s="265"/>
      <c r="B9" s="266"/>
      <c r="C9" s="273"/>
      <c r="D9" s="274"/>
      <c r="E9" s="32" t="s">
        <v>43</v>
      </c>
      <c r="F9" s="33">
        <v>1740</v>
      </c>
      <c r="G9" s="13">
        <v>1600</v>
      </c>
      <c r="H9" s="112">
        <v>24206.48</v>
      </c>
      <c r="I9" s="31" t="e">
        <f>ROUND((H9-H9/100*#REF!),2)</f>
        <v>#REF!</v>
      </c>
    </row>
    <row r="10" spans="1:11" ht="15.75" thickBot="1" x14ac:dyDescent="0.3">
      <c r="A10" s="265"/>
      <c r="B10" s="266"/>
      <c r="C10" s="273"/>
      <c r="D10" s="274"/>
      <c r="E10" s="32" t="s">
        <v>43</v>
      </c>
      <c r="F10" s="33">
        <v>1960</v>
      </c>
      <c r="G10" s="13">
        <v>1800</v>
      </c>
      <c r="H10" s="112">
        <v>32475.38</v>
      </c>
      <c r="I10" s="31" t="e">
        <f>ROUND((H10-H10/100*#REF!),2)</f>
        <v>#REF!</v>
      </c>
    </row>
    <row r="11" spans="1:11" ht="15.75" thickBot="1" x14ac:dyDescent="0.3">
      <c r="A11" s="265"/>
      <c r="B11" s="266"/>
      <c r="C11" s="273"/>
      <c r="D11" s="274"/>
      <c r="E11" s="32" t="s">
        <v>43</v>
      </c>
      <c r="F11" s="33">
        <v>2185</v>
      </c>
      <c r="G11" s="13">
        <v>2000</v>
      </c>
      <c r="H11" s="112">
        <v>39186.480000000003</v>
      </c>
      <c r="I11" s="31" t="e">
        <f>ROUND((H11-H11/100*#REF!),2)</f>
        <v>#REF!</v>
      </c>
    </row>
    <row r="12" spans="1:11" ht="15.75" thickBot="1" x14ac:dyDescent="0.3">
      <c r="A12" s="265"/>
      <c r="B12" s="266"/>
      <c r="C12" s="273"/>
      <c r="D12" s="274"/>
      <c r="E12" s="32" t="s">
        <v>43</v>
      </c>
      <c r="F12" s="33">
        <v>2385</v>
      </c>
      <c r="G12" s="13">
        <v>2200</v>
      </c>
      <c r="H12" s="112">
        <v>45286.28</v>
      </c>
      <c r="I12" s="31" t="e">
        <f>ROUND((H12-H12/100*#REF!),2)</f>
        <v>#REF!</v>
      </c>
    </row>
    <row r="13" spans="1:11" ht="15.75" thickBot="1" x14ac:dyDescent="0.3">
      <c r="A13" s="265"/>
      <c r="B13" s="266"/>
      <c r="C13" s="273"/>
      <c r="D13" s="274"/>
      <c r="E13" s="72" t="s">
        <v>43</v>
      </c>
      <c r="F13" s="77">
        <v>2585</v>
      </c>
      <c r="G13" s="74">
        <v>2400</v>
      </c>
      <c r="H13" s="113">
        <v>49480.68</v>
      </c>
      <c r="I13" s="50" t="e">
        <f>ROUND((H13-H13/100*#REF!),2)</f>
        <v>#REF!</v>
      </c>
    </row>
    <row r="14" spans="1:11" ht="15.75" thickBot="1" x14ac:dyDescent="0.3">
      <c r="A14" s="265"/>
      <c r="B14" s="266"/>
      <c r="C14" s="273"/>
      <c r="D14" s="275"/>
      <c r="E14" s="276"/>
      <c r="F14" s="277"/>
      <c r="G14" s="277"/>
      <c r="H14" s="277"/>
      <c r="I14" s="278"/>
    </row>
    <row r="15" spans="1:11" ht="15.75" thickBot="1" x14ac:dyDescent="0.3">
      <c r="A15" s="265"/>
      <c r="B15" s="266"/>
      <c r="C15" s="273"/>
      <c r="D15" s="274"/>
      <c r="E15" s="35" t="s">
        <v>44</v>
      </c>
      <c r="F15" s="36">
        <v>1110</v>
      </c>
      <c r="G15" s="14">
        <v>1000</v>
      </c>
      <c r="H15" s="117">
        <v>15925.48</v>
      </c>
      <c r="I15" s="71" t="e">
        <f>ROUND((H15-H15/100*#REF!),2)</f>
        <v>#REF!</v>
      </c>
    </row>
    <row r="16" spans="1:11" ht="15.75" thickBot="1" x14ac:dyDescent="0.3">
      <c r="A16" s="265"/>
      <c r="B16" s="266"/>
      <c r="C16" s="273"/>
      <c r="D16" s="274"/>
      <c r="E16" s="32" t="s">
        <v>44</v>
      </c>
      <c r="F16" s="33">
        <v>1325</v>
      </c>
      <c r="G16" s="13">
        <v>1200</v>
      </c>
      <c r="H16" s="116">
        <v>19952.18</v>
      </c>
      <c r="I16" s="31" t="e">
        <f>ROUND((H16-H16/100*#REF!),2)</f>
        <v>#REF!</v>
      </c>
    </row>
    <row r="17" spans="1:11" ht="15.75" thickBot="1" x14ac:dyDescent="0.3">
      <c r="A17" s="265"/>
      <c r="B17" s="266"/>
      <c r="C17" s="273"/>
      <c r="D17" s="274"/>
      <c r="E17" s="32" t="s">
        <v>44</v>
      </c>
      <c r="F17" s="33">
        <v>1525</v>
      </c>
      <c r="G17" s="13">
        <v>1400</v>
      </c>
      <c r="H17" s="116">
        <v>20850.98</v>
      </c>
      <c r="I17" s="31" t="e">
        <f>ROUND((H17-H17/100*#REF!),2)</f>
        <v>#REF!</v>
      </c>
    </row>
    <row r="18" spans="1:11" ht="15.75" thickBot="1" x14ac:dyDescent="0.3">
      <c r="A18" s="265"/>
      <c r="B18" s="266"/>
      <c r="C18" s="273"/>
      <c r="D18" s="274"/>
      <c r="E18" s="32" t="s">
        <v>44</v>
      </c>
      <c r="F18" s="33">
        <v>1640</v>
      </c>
      <c r="G18" s="13">
        <v>1500</v>
      </c>
      <c r="H18" s="116">
        <v>23475.48</v>
      </c>
      <c r="I18" s="31" t="e">
        <f>ROUND((H18-H18/100*#REF!),2)</f>
        <v>#REF!</v>
      </c>
    </row>
    <row r="19" spans="1:11" ht="15.75" thickBot="1" x14ac:dyDescent="0.3">
      <c r="A19" s="265"/>
      <c r="B19" s="266"/>
      <c r="C19" s="273"/>
      <c r="D19" s="274"/>
      <c r="E19" s="32" t="s">
        <v>44</v>
      </c>
      <c r="F19" s="33">
        <v>1740</v>
      </c>
      <c r="G19" s="13">
        <v>1600</v>
      </c>
      <c r="H19" s="116">
        <v>27190.48</v>
      </c>
      <c r="I19" s="31" t="e">
        <f>ROUND((H19-H19/100*#REF!),2)</f>
        <v>#REF!</v>
      </c>
      <c r="J19" s="37"/>
      <c r="K19" s="37"/>
    </row>
    <row r="20" spans="1:11" ht="15.75" thickBot="1" x14ac:dyDescent="0.3">
      <c r="A20" s="265"/>
      <c r="B20" s="266"/>
      <c r="C20" s="273"/>
      <c r="D20" s="274"/>
      <c r="E20" s="32" t="s">
        <v>44</v>
      </c>
      <c r="F20" s="33">
        <v>1960</v>
      </c>
      <c r="G20" s="13">
        <v>1800</v>
      </c>
      <c r="H20" s="116">
        <v>37149.18</v>
      </c>
      <c r="I20" s="31" t="e">
        <f>ROUND((H20-H20/100*#REF!),2)</f>
        <v>#REF!</v>
      </c>
      <c r="J20" s="37"/>
      <c r="K20" s="37"/>
    </row>
    <row r="21" spans="1:11" ht="15.75" thickBot="1" x14ac:dyDescent="0.3">
      <c r="A21" s="265"/>
      <c r="B21" s="266"/>
      <c r="C21" s="273"/>
      <c r="D21" s="274"/>
      <c r="E21" s="32" t="s">
        <v>44</v>
      </c>
      <c r="F21" s="33">
        <v>2185</v>
      </c>
      <c r="G21" s="13">
        <v>2000</v>
      </c>
      <c r="H21" s="116">
        <v>41810.980000000003</v>
      </c>
      <c r="I21" s="31" t="e">
        <f>ROUND((H21-H21/100*#REF!),2)</f>
        <v>#REF!</v>
      </c>
      <c r="J21" s="37"/>
      <c r="K21" s="37"/>
    </row>
    <row r="22" spans="1:11" ht="15.75" thickBot="1" x14ac:dyDescent="0.3">
      <c r="A22" s="265"/>
      <c r="B22" s="266"/>
      <c r="C22" s="273"/>
      <c r="D22" s="274"/>
      <c r="E22" s="32" t="s">
        <v>44</v>
      </c>
      <c r="F22" s="33">
        <v>2385</v>
      </c>
      <c r="G22" s="13">
        <v>2200</v>
      </c>
      <c r="H22" s="116">
        <v>48402.18</v>
      </c>
      <c r="I22" s="31" t="e">
        <f>ROUND((H22-H22/100*#REF!),2)</f>
        <v>#REF!</v>
      </c>
      <c r="J22" s="37"/>
      <c r="K22" s="37"/>
    </row>
    <row r="23" spans="1:11" x14ac:dyDescent="0.25">
      <c r="A23" s="265"/>
      <c r="B23" s="266"/>
      <c r="C23" s="273"/>
      <c r="D23" s="274"/>
      <c r="E23" s="72" t="s">
        <v>44</v>
      </c>
      <c r="F23" s="73">
        <v>2585</v>
      </c>
      <c r="G23" s="74">
        <v>2400</v>
      </c>
      <c r="H23" s="115">
        <v>52728.38</v>
      </c>
      <c r="I23" s="50" t="e">
        <f>ROUND((H23-H23/100*#REF!),2)</f>
        <v>#REF!</v>
      </c>
      <c r="J23" s="37"/>
      <c r="K23" s="37"/>
    </row>
    <row r="24" spans="1:11" x14ac:dyDescent="0.25">
      <c r="A24" s="279" t="s">
        <v>38</v>
      </c>
      <c r="B24" s="279"/>
      <c r="C24" s="279"/>
      <c r="D24" s="279"/>
      <c r="E24" s="279"/>
      <c r="F24" s="279"/>
      <c r="G24" s="279"/>
      <c r="H24" s="279"/>
      <c r="I24" s="279"/>
      <c r="J24" s="37"/>
      <c r="K24" s="37"/>
    </row>
    <row r="25" spans="1:11" ht="15.75" thickBot="1" x14ac:dyDescent="0.3">
      <c r="A25" s="265"/>
      <c r="B25" s="266"/>
      <c r="C25" s="176" t="s">
        <v>45</v>
      </c>
      <c r="D25" s="269"/>
      <c r="E25" s="177"/>
      <c r="F25" s="193">
        <v>1000</v>
      </c>
      <c r="G25" s="271"/>
      <c r="H25" s="75">
        <v>3092.83</v>
      </c>
      <c r="I25" s="76" t="e">
        <f>ROUND((H25-H25/100*#REF!),2)</f>
        <v>#REF!</v>
      </c>
      <c r="K25" s="37"/>
    </row>
    <row r="26" spans="1:11" ht="15.75" thickBot="1" x14ac:dyDescent="0.3">
      <c r="A26" s="265"/>
      <c r="B26" s="266"/>
      <c r="C26" s="176"/>
      <c r="D26" s="269"/>
      <c r="E26" s="177"/>
      <c r="F26" s="202">
        <v>1200</v>
      </c>
      <c r="G26" s="203"/>
      <c r="H26" s="39">
        <v>4144.3900000000003</v>
      </c>
      <c r="I26" s="38" t="e">
        <f>ROUND((H26-H26/100*#REF!),2)</f>
        <v>#REF!</v>
      </c>
      <c r="K26" s="37"/>
    </row>
    <row r="27" spans="1:11" ht="15.75" thickBot="1" x14ac:dyDescent="0.3">
      <c r="A27" s="265"/>
      <c r="B27" s="266"/>
      <c r="C27" s="176"/>
      <c r="D27" s="269"/>
      <c r="E27" s="177"/>
      <c r="F27" s="202">
        <v>1400</v>
      </c>
      <c r="G27" s="272"/>
      <c r="H27" s="39">
        <v>4886.67</v>
      </c>
      <c r="I27" s="38" t="e">
        <f>ROUND((H27-H27/100*#REF!),2)</f>
        <v>#REF!</v>
      </c>
      <c r="K27" s="37"/>
    </row>
    <row r="28" spans="1:11" ht="15.75" thickBot="1" x14ac:dyDescent="0.3">
      <c r="A28" s="265"/>
      <c r="B28" s="266"/>
      <c r="C28" s="176"/>
      <c r="D28" s="269"/>
      <c r="E28" s="177"/>
      <c r="F28" s="202">
        <v>1500</v>
      </c>
      <c r="G28" s="272"/>
      <c r="H28" s="39">
        <v>5149.5600000000004</v>
      </c>
      <c r="I28" s="38" t="e">
        <f>ROUND((H28-H28/100*#REF!),2)</f>
        <v>#REF!</v>
      </c>
      <c r="J28" s="37"/>
      <c r="K28" s="37"/>
    </row>
    <row r="29" spans="1:11" ht="15.75" thickBot="1" x14ac:dyDescent="0.3">
      <c r="A29" s="265"/>
      <c r="B29" s="266"/>
      <c r="C29" s="176"/>
      <c r="D29" s="269"/>
      <c r="E29" s="177"/>
      <c r="F29" s="202">
        <v>1600</v>
      </c>
      <c r="G29" s="272"/>
      <c r="H29" s="39">
        <v>5474.31</v>
      </c>
      <c r="I29" s="38" t="e">
        <f>ROUND((H29-H29/100*#REF!),2)</f>
        <v>#REF!</v>
      </c>
      <c r="J29" s="37"/>
      <c r="K29" s="37"/>
    </row>
    <row r="30" spans="1:11" ht="15.75" thickBot="1" x14ac:dyDescent="0.3">
      <c r="A30" s="265"/>
      <c r="B30" s="266"/>
      <c r="C30" s="176"/>
      <c r="D30" s="269"/>
      <c r="E30" s="177"/>
      <c r="F30" s="202">
        <v>1800</v>
      </c>
      <c r="G30" s="272"/>
      <c r="H30" s="39">
        <v>6139.27</v>
      </c>
      <c r="I30" s="38" t="e">
        <f>ROUND((H30-H30/100*#REF!),2)</f>
        <v>#REF!</v>
      </c>
      <c r="J30" s="37"/>
      <c r="K30" s="37"/>
    </row>
    <row r="31" spans="1:11" ht="15.75" thickBot="1" x14ac:dyDescent="0.3">
      <c r="A31" s="265"/>
      <c r="B31" s="266"/>
      <c r="C31" s="176"/>
      <c r="D31" s="269"/>
      <c r="E31" s="177"/>
      <c r="F31" s="202">
        <v>2000</v>
      </c>
      <c r="G31" s="272"/>
      <c r="H31" s="39">
        <v>6804.2</v>
      </c>
      <c r="I31" s="38" t="e">
        <f>ROUND((H31-H31/100*#REF!),2)</f>
        <v>#REF!</v>
      </c>
      <c r="J31" s="37"/>
      <c r="K31" s="37"/>
    </row>
    <row r="32" spans="1:11" ht="15.75" thickBot="1" x14ac:dyDescent="0.3">
      <c r="A32" s="265"/>
      <c r="B32" s="266"/>
      <c r="C32" s="176"/>
      <c r="D32" s="269"/>
      <c r="E32" s="177"/>
      <c r="F32" s="202">
        <v>2200</v>
      </c>
      <c r="G32" s="272"/>
      <c r="H32" s="39">
        <v>7422.78</v>
      </c>
      <c r="I32" s="38" t="e">
        <f>ROUND((H32-H32/100*#REF!),2)</f>
        <v>#REF!</v>
      </c>
    </row>
    <row r="33" spans="1:11" ht="15.75" thickBot="1" x14ac:dyDescent="0.3">
      <c r="A33" s="267"/>
      <c r="B33" s="268"/>
      <c r="C33" s="178"/>
      <c r="D33" s="270"/>
      <c r="E33" s="179"/>
      <c r="F33" s="202">
        <v>2400</v>
      </c>
      <c r="G33" s="272"/>
      <c r="H33" s="39">
        <v>7886.7</v>
      </c>
      <c r="I33" s="38" t="e">
        <f>ROUND((H33-H33/100*#REF!),2)</f>
        <v>#REF!</v>
      </c>
    </row>
    <row r="34" spans="1:11" ht="15.75" thickBot="1" x14ac:dyDescent="0.3">
      <c r="A34" s="281"/>
      <c r="B34" s="282"/>
      <c r="C34" s="174" t="s">
        <v>46</v>
      </c>
      <c r="D34" s="283"/>
      <c r="E34" s="175"/>
      <c r="F34" s="202">
        <v>1000</v>
      </c>
      <c r="G34" s="203"/>
      <c r="H34" s="39">
        <v>8673.35</v>
      </c>
      <c r="I34" s="38" t="e">
        <f>ROUND((H34-H34/100*#REF!),2)</f>
        <v>#REF!</v>
      </c>
      <c r="K34" s="20"/>
    </row>
    <row r="35" spans="1:11" ht="15.75" thickBot="1" x14ac:dyDescent="0.3">
      <c r="A35" s="265"/>
      <c r="B35" s="266"/>
      <c r="C35" s="176"/>
      <c r="D35" s="269"/>
      <c r="E35" s="177"/>
      <c r="F35" s="202">
        <v>1200</v>
      </c>
      <c r="G35" s="203"/>
      <c r="H35" s="39">
        <v>12142.7</v>
      </c>
      <c r="I35" s="38" t="e">
        <f>ROUND((H35-H35/100*#REF!),2)</f>
        <v>#REF!</v>
      </c>
      <c r="K35" s="20"/>
    </row>
    <row r="36" spans="1:11" ht="15.75" thickBot="1" x14ac:dyDescent="0.3">
      <c r="A36" s="265"/>
      <c r="B36" s="266"/>
      <c r="C36" s="176"/>
      <c r="D36" s="269"/>
      <c r="E36" s="177"/>
      <c r="F36" s="202">
        <v>1400</v>
      </c>
      <c r="G36" s="272"/>
      <c r="H36" s="39">
        <v>13299.14</v>
      </c>
      <c r="I36" s="38" t="e">
        <f>ROUND((H36-H36/100*#REF!),2)</f>
        <v>#REF!</v>
      </c>
      <c r="K36" s="20"/>
    </row>
    <row r="37" spans="1:11" ht="15.75" thickBot="1" x14ac:dyDescent="0.3">
      <c r="A37" s="265"/>
      <c r="B37" s="266"/>
      <c r="C37" s="176"/>
      <c r="D37" s="269"/>
      <c r="E37" s="177"/>
      <c r="F37" s="191">
        <v>1500</v>
      </c>
      <c r="G37" s="285"/>
      <c r="H37" s="39">
        <v>13877.37</v>
      </c>
      <c r="I37" s="38" t="e">
        <f>ROUND((H37-H37/100*#REF!),2)</f>
        <v>#REF!</v>
      </c>
      <c r="K37" s="20"/>
    </row>
    <row r="38" spans="1:11" ht="15.75" thickBot="1" x14ac:dyDescent="0.3">
      <c r="A38" s="265"/>
      <c r="B38" s="266"/>
      <c r="C38" s="176"/>
      <c r="D38" s="269"/>
      <c r="E38" s="177"/>
      <c r="F38" s="202">
        <v>1600</v>
      </c>
      <c r="G38" s="272"/>
      <c r="H38" s="39">
        <v>15033.82</v>
      </c>
      <c r="I38" s="38" t="e">
        <f>ROUND((H38-H38/100*#REF!),2)</f>
        <v>#REF!</v>
      </c>
      <c r="K38" s="20"/>
    </row>
    <row r="39" spans="1:11" ht="15.75" thickBot="1" x14ac:dyDescent="0.3">
      <c r="A39" s="265"/>
      <c r="B39" s="266"/>
      <c r="C39" s="176"/>
      <c r="D39" s="269"/>
      <c r="E39" s="177"/>
      <c r="F39" s="202">
        <v>1800</v>
      </c>
      <c r="G39" s="272"/>
      <c r="H39" s="39">
        <v>15612.03</v>
      </c>
      <c r="I39" s="38" t="e">
        <f>ROUND((H39-H39/100*#REF!),2)</f>
        <v>#REF!</v>
      </c>
      <c r="K39" s="20"/>
    </row>
    <row r="40" spans="1:11" ht="15.75" thickBot="1" x14ac:dyDescent="0.3">
      <c r="A40" s="265"/>
      <c r="B40" s="266"/>
      <c r="C40" s="176"/>
      <c r="D40" s="269"/>
      <c r="E40" s="177"/>
      <c r="F40" s="202">
        <v>2000</v>
      </c>
      <c r="G40" s="272"/>
      <c r="H40" s="39">
        <v>17924.93</v>
      </c>
      <c r="I40" s="38" t="e">
        <f>ROUND((H40-H40/100*#REF!),2)</f>
        <v>#REF!</v>
      </c>
      <c r="K40" s="20"/>
    </row>
    <row r="41" spans="1:11" ht="15.75" thickBot="1" x14ac:dyDescent="0.3">
      <c r="A41" s="265"/>
      <c r="B41" s="266"/>
      <c r="C41" s="176"/>
      <c r="D41" s="269"/>
      <c r="E41" s="177"/>
      <c r="F41" s="202">
        <v>2200</v>
      </c>
      <c r="G41" s="272"/>
      <c r="H41" s="39">
        <v>19081.38</v>
      </c>
      <c r="I41" s="38" t="e">
        <f>ROUND((H41-H41/100*#REF!),2)</f>
        <v>#REF!</v>
      </c>
      <c r="K41" s="20"/>
    </row>
    <row r="42" spans="1:11" ht="15.75" thickBot="1" x14ac:dyDescent="0.3">
      <c r="A42" s="267"/>
      <c r="B42" s="268"/>
      <c r="C42" s="178"/>
      <c r="D42" s="270"/>
      <c r="E42" s="179"/>
      <c r="F42" s="202">
        <v>2400</v>
      </c>
      <c r="G42" s="280"/>
      <c r="H42" s="39">
        <v>20183.7</v>
      </c>
      <c r="I42" s="38" t="e">
        <f>ROUND((H42-H42/100*#REF!),2)</f>
        <v>#REF!</v>
      </c>
    </row>
    <row r="43" spans="1:11" ht="15.75" thickBot="1" x14ac:dyDescent="0.3">
      <c r="A43" s="281"/>
      <c r="B43" s="282"/>
      <c r="C43" s="174" t="s">
        <v>47</v>
      </c>
      <c r="D43" s="283"/>
      <c r="E43" s="175"/>
      <c r="F43" s="202">
        <v>1000</v>
      </c>
      <c r="G43" s="203"/>
      <c r="H43" s="39">
        <v>8824.42</v>
      </c>
      <c r="I43" s="38" t="e">
        <f>ROUND((H43-H43/100*#REF!),2)</f>
        <v>#REF!</v>
      </c>
    </row>
    <row r="44" spans="1:11" ht="15.75" thickBot="1" x14ac:dyDescent="0.3">
      <c r="A44" s="265"/>
      <c r="B44" s="266"/>
      <c r="C44" s="176"/>
      <c r="D44" s="269"/>
      <c r="E44" s="177"/>
      <c r="F44" s="202">
        <v>1200</v>
      </c>
      <c r="G44" s="284"/>
      <c r="H44" s="39">
        <v>10508.93</v>
      </c>
      <c r="I44" s="38" t="e">
        <f>ROUND((H44-H44/100*#REF!),2)</f>
        <v>#REF!</v>
      </c>
    </row>
    <row r="45" spans="1:11" ht="15.75" thickBot="1" x14ac:dyDescent="0.3">
      <c r="A45" s="265"/>
      <c r="B45" s="266"/>
      <c r="C45" s="176"/>
      <c r="D45" s="269"/>
      <c r="E45" s="177"/>
      <c r="F45" s="202">
        <v>1400</v>
      </c>
      <c r="G45" s="284"/>
      <c r="H45" s="39">
        <v>12196.56</v>
      </c>
      <c r="I45" s="38" t="e">
        <f>ROUND((H45-H45/100*#REF!),2)</f>
        <v>#REF!</v>
      </c>
    </row>
    <row r="46" spans="1:11" ht="15.75" thickBot="1" x14ac:dyDescent="0.3">
      <c r="A46" s="265"/>
      <c r="B46" s="266"/>
      <c r="C46" s="176"/>
      <c r="D46" s="269"/>
      <c r="E46" s="177"/>
      <c r="F46" s="202">
        <v>1500</v>
      </c>
      <c r="G46" s="284"/>
      <c r="H46" s="39">
        <v>13058.28</v>
      </c>
      <c r="I46" s="38" t="e">
        <f>ROUND((H46-H46/100*#REF!),2)</f>
        <v>#REF!</v>
      </c>
    </row>
    <row r="47" spans="1:11" ht="15.75" thickBot="1" x14ac:dyDescent="0.3">
      <c r="A47" s="265"/>
      <c r="B47" s="266"/>
      <c r="C47" s="176"/>
      <c r="D47" s="269"/>
      <c r="E47" s="177"/>
      <c r="F47" s="202">
        <v>1600</v>
      </c>
      <c r="G47" s="284"/>
      <c r="H47" s="39">
        <v>13723.43</v>
      </c>
      <c r="I47" s="38" t="e">
        <f>ROUND((H47-H47/100*#REF!),2)</f>
        <v>#REF!</v>
      </c>
    </row>
    <row r="48" spans="1:11" ht="15.75" thickBot="1" x14ac:dyDescent="0.3">
      <c r="A48" s="265"/>
      <c r="B48" s="266"/>
      <c r="C48" s="176"/>
      <c r="D48" s="269"/>
      <c r="E48" s="177"/>
      <c r="F48" s="202">
        <v>1800</v>
      </c>
      <c r="G48" s="284"/>
      <c r="H48" s="39">
        <v>15439.48</v>
      </c>
      <c r="I48" s="38" t="e">
        <f>ROUND((H48-H48/100*#REF!),2)</f>
        <v>#REF!</v>
      </c>
    </row>
    <row r="49" spans="1:11" ht="15.75" thickBot="1" x14ac:dyDescent="0.3">
      <c r="A49" s="265"/>
      <c r="B49" s="266"/>
      <c r="C49" s="176"/>
      <c r="D49" s="269"/>
      <c r="E49" s="177"/>
      <c r="F49" s="202">
        <v>2000</v>
      </c>
      <c r="G49" s="284"/>
      <c r="H49" s="39">
        <v>17123.38</v>
      </c>
      <c r="I49" s="38" t="e">
        <f>ROUND((H49-H49/100*#REF!),2)</f>
        <v>#REF!</v>
      </c>
    </row>
    <row r="50" spans="1:11" ht="15.75" thickBot="1" x14ac:dyDescent="0.3">
      <c r="A50" s="265"/>
      <c r="B50" s="266"/>
      <c r="C50" s="176"/>
      <c r="D50" s="269"/>
      <c r="E50" s="177"/>
      <c r="F50" s="202">
        <v>2200</v>
      </c>
      <c r="G50" s="284"/>
      <c r="H50" s="39">
        <v>18663.5</v>
      </c>
      <c r="I50" s="38" t="e">
        <f>ROUND((H50-H50/100*#REF!),2)</f>
        <v>#REF!</v>
      </c>
    </row>
    <row r="51" spans="1:11" ht="15.75" thickBot="1" x14ac:dyDescent="0.3">
      <c r="A51" s="267"/>
      <c r="B51" s="268"/>
      <c r="C51" s="178"/>
      <c r="D51" s="270"/>
      <c r="E51" s="179"/>
      <c r="F51" s="202">
        <v>2400</v>
      </c>
      <c r="G51" s="284"/>
      <c r="H51" s="39">
        <v>20183.349999999999</v>
      </c>
      <c r="I51" s="38" t="e">
        <f>ROUND((H51-H51/100*#REF!),2)</f>
        <v>#REF!</v>
      </c>
    </row>
    <row r="52" spans="1:11" ht="90" customHeight="1" thickBot="1" x14ac:dyDescent="0.3">
      <c r="A52" s="286"/>
      <c r="B52" s="287"/>
      <c r="C52" s="202" t="s">
        <v>48</v>
      </c>
      <c r="D52" s="203"/>
      <c r="E52" s="203"/>
      <c r="F52" s="203"/>
      <c r="G52" s="203"/>
      <c r="H52" s="39">
        <v>3544.62</v>
      </c>
      <c r="I52" s="38" t="e">
        <f>ROUND((H52-H52/100*#REF!),2)</f>
        <v>#REF!</v>
      </c>
    </row>
    <row r="53" spans="1:11" x14ac:dyDescent="0.25">
      <c r="A53" s="281"/>
      <c r="B53" s="282"/>
      <c r="C53" s="174" t="s">
        <v>49</v>
      </c>
      <c r="D53" s="283"/>
      <c r="E53" s="283"/>
      <c r="F53" s="283"/>
      <c r="G53" s="175"/>
      <c r="H53" s="291">
        <v>2353.23</v>
      </c>
      <c r="I53" s="294" t="e">
        <f>ROUND((H53-H53/100*#REF!),2)</f>
        <v>#REF!</v>
      </c>
    </row>
    <row r="54" spans="1:11" x14ac:dyDescent="0.25">
      <c r="A54" s="265"/>
      <c r="B54" s="266"/>
      <c r="C54" s="176"/>
      <c r="D54" s="269"/>
      <c r="E54" s="269"/>
      <c r="F54" s="269"/>
      <c r="G54" s="177"/>
      <c r="H54" s="292"/>
      <c r="I54" s="295"/>
    </row>
    <row r="55" spans="1:11" x14ac:dyDescent="0.25">
      <c r="A55" s="265"/>
      <c r="B55" s="266"/>
      <c r="C55" s="176"/>
      <c r="D55" s="269"/>
      <c r="E55" s="269"/>
      <c r="F55" s="269"/>
      <c r="G55" s="177"/>
      <c r="H55" s="292"/>
      <c r="I55" s="295"/>
    </row>
    <row r="56" spans="1:11" x14ac:dyDescent="0.25">
      <c r="A56" s="265"/>
      <c r="B56" s="266"/>
      <c r="C56" s="176"/>
      <c r="D56" s="269"/>
      <c r="E56" s="269"/>
      <c r="F56" s="269"/>
      <c r="G56" s="177"/>
      <c r="H56" s="292"/>
      <c r="I56" s="295"/>
      <c r="K56" s="40"/>
    </row>
    <row r="57" spans="1:11" x14ac:dyDescent="0.25">
      <c r="A57" s="265"/>
      <c r="B57" s="266"/>
      <c r="C57" s="176"/>
      <c r="D57" s="269"/>
      <c r="E57" s="269"/>
      <c r="F57" s="269"/>
      <c r="G57" s="177"/>
      <c r="H57" s="292"/>
      <c r="I57" s="295"/>
    </row>
    <row r="58" spans="1:11" ht="30.75" customHeight="1" thickBot="1" x14ac:dyDescent="0.3">
      <c r="A58" s="267"/>
      <c r="B58" s="268"/>
      <c r="C58" s="178"/>
      <c r="D58" s="270"/>
      <c r="E58" s="270"/>
      <c r="F58" s="270"/>
      <c r="G58" s="179"/>
      <c r="H58" s="293"/>
      <c r="I58" s="296"/>
    </row>
    <row r="59" spans="1:11" ht="105" customHeight="1" thickBot="1" x14ac:dyDescent="0.3">
      <c r="A59" s="286"/>
      <c r="B59" s="287"/>
      <c r="C59" s="297" t="s">
        <v>50</v>
      </c>
      <c r="D59" s="298"/>
      <c r="E59" s="298"/>
      <c r="F59" s="298"/>
      <c r="G59" s="299"/>
      <c r="H59" s="39">
        <v>112058.83</v>
      </c>
      <c r="I59" s="41" t="e">
        <f>ROUND((H59-H59/100*#REF!),2)</f>
        <v>#REF!</v>
      </c>
    </row>
    <row r="60" spans="1:11" ht="87" customHeight="1" thickBot="1" x14ac:dyDescent="0.3">
      <c r="A60" s="286"/>
      <c r="B60" s="287"/>
      <c r="C60" s="288" t="s">
        <v>51</v>
      </c>
      <c r="D60" s="289"/>
      <c r="E60" s="289"/>
      <c r="F60" s="289"/>
      <c r="G60" s="290"/>
      <c r="H60" s="39">
        <v>137272.88</v>
      </c>
      <c r="I60" s="41" t="e">
        <f>ROUND((H60-H60/100*#REF!),2)</f>
        <v>#REF!</v>
      </c>
      <c r="J60" s="42" t="s">
        <v>52</v>
      </c>
    </row>
    <row r="61" spans="1:11" ht="87.75" customHeight="1" thickBot="1" x14ac:dyDescent="0.3">
      <c r="A61" s="286"/>
      <c r="B61" s="287"/>
      <c r="C61" s="288" t="s">
        <v>53</v>
      </c>
      <c r="D61" s="289"/>
      <c r="E61" s="289"/>
      <c r="F61" s="289"/>
      <c r="G61" s="290"/>
      <c r="H61" s="39">
        <v>8825.67</v>
      </c>
      <c r="I61" s="41" t="e">
        <f>ROUND((H61-H61/100*#REF!),2)</f>
        <v>#REF!</v>
      </c>
    </row>
    <row r="65" ht="29.25" customHeight="1" x14ac:dyDescent="0.25"/>
    <row r="66" ht="126" customHeight="1" x14ac:dyDescent="0.25"/>
    <row r="67" ht="120" customHeight="1" x14ac:dyDescent="0.25"/>
    <row r="68" ht="66.75" customHeight="1" x14ac:dyDescent="0.25"/>
  </sheetData>
  <mergeCells count="56">
    <mergeCell ref="A61:B61"/>
    <mergeCell ref="C61:G61"/>
    <mergeCell ref="H53:H58"/>
    <mergeCell ref="I53:I58"/>
    <mergeCell ref="A59:B59"/>
    <mergeCell ref="C59:G59"/>
    <mergeCell ref="A60:B60"/>
    <mergeCell ref="C60:G60"/>
    <mergeCell ref="F50:G50"/>
    <mergeCell ref="F51:G51"/>
    <mergeCell ref="A52:B52"/>
    <mergeCell ref="C52:G52"/>
    <mergeCell ref="A53:B58"/>
    <mergeCell ref="C53:G58"/>
    <mergeCell ref="F42:G42"/>
    <mergeCell ref="A43:B51"/>
    <mergeCell ref="C43:E51"/>
    <mergeCell ref="F43:G43"/>
    <mergeCell ref="F44:G44"/>
    <mergeCell ref="F45:G45"/>
    <mergeCell ref="F46:G46"/>
    <mergeCell ref="F47:G47"/>
    <mergeCell ref="F48:G48"/>
    <mergeCell ref="F49:G49"/>
    <mergeCell ref="A34:B42"/>
    <mergeCell ref="C34:E42"/>
    <mergeCell ref="F34:G34"/>
    <mergeCell ref="F35:G35"/>
    <mergeCell ref="F36:G36"/>
    <mergeCell ref="F37:G37"/>
    <mergeCell ref="F38:G38"/>
    <mergeCell ref="F39:G39"/>
    <mergeCell ref="F40:G40"/>
    <mergeCell ref="F41:G41"/>
    <mergeCell ref="F28:G28"/>
    <mergeCell ref="F29:G29"/>
    <mergeCell ref="F30:G30"/>
    <mergeCell ref="F31:G31"/>
    <mergeCell ref="F32:G32"/>
    <mergeCell ref="F33:G33"/>
    <mergeCell ref="A4:I4"/>
    <mergeCell ref="A5:B23"/>
    <mergeCell ref="C5:D23"/>
    <mergeCell ref="E14:I14"/>
    <mergeCell ref="A24:I24"/>
    <mergeCell ref="A25:B33"/>
    <mergeCell ref="C25:E33"/>
    <mergeCell ref="F25:G25"/>
    <mergeCell ref="F26:G26"/>
    <mergeCell ref="F27:G27"/>
    <mergeCell ref="H1:H3"/>
    <mergeCell ref="I1:I3"/>
    <mergeCell ref="A1:B3"/>
    <mergeCell ref="C1:E3"/>
    <mergeCell ref="F1:F3"/>
    <mergeCell ref="G1:G3"/>
  </mergeCells>
  <hyperlinks>
    <hyperlink ref="J60" r:id="rId1" display="тут"/>
    <hyperlink ref="J5" r:id="rId2"/>
  </hyperlinks>
  <pageMargins left="0.7" right="0.7" top="0.75" bottom="0.75" header="0.3" footer="0.3"/>
  <pageSetup paperSize="9" scale="61" fitToHeight="0" orientation="portrait" r:id="rId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16365C"/>
    <pageSetUpPr fitToPage="1"/>
  </sheetPr>
  <dimension ref="A1:K47"/>
  <sheetViews>
    <sheetView topLeftCell="A4" workbookViewId="0">
      <selection activeCell="J11" sqref="J11"/>
    </sheetView>
  </sheetViews>
  <sheetFormatPr defaultRowHeight="15" x14ac:dyDescent="0.25"/>
  <cols>
    <col min="1" max="1" width="14.5703125" customWidth="1"/>
    <col min="2" max="2" width="13" customWidth="1"/>
    <col min="4" max="4" width="20.28515625" customWidth="1"/>
    <col min="5" max="5" width="12" customWidth="1"/>
    <col min="6" max="6" width="19" customWidth="1"/>
    <col min="7" max="7" width="17.140625" customWidth="1"/>
    <col min="8" max="8" width="21.7109375" customWidth="1"/>
    <col min="9" max="9" width="15.42578125" customWidth="1"/>
    <col min="10" max="10" width="29.140625" customWidth="1"/>
    <col min="11" max="11" width="4.85546875" customWidth="1"/>
  </cols>
  <sheetData>
    <row r="1" spans="1:11" ht="20.100000000000001" customHeight="1" x14ac:dyDescent="0.25">
      <c r="A1" s="211" t="s">
        <v>5</v>
      </c>
      <c r="B1" s="212"/>
      <c r="C1" s="300" t="s">
        <v>6</v>
      </c>
      <c r="D1" s="301"/>
      <c r="E1" s="300" t="s">
        <v>54</v>
      </c>
      <c r="F1" s="302"/>
      <c r="G1" s="301"/>
      <c r="H1" s="226" t="s">
        <v>164</v>
      </c>
      <c r="I1" s="223" t="s">
        <v>165</v>
      </c>
    </row>
    <row r="2" spans="1:11" ht="20.100000000000001" customHeight="1" x14ac:dyDescent="0.25">
      <c r="A2" s="213"/>
      <c r="B2" s="214"/>
      <c r="C2" s="300"/>
      <c r="D2" s="301"/>
      <c r="E2" s="300"/>
      <c r="F2" s="302"/>
      <c r="G2" s="301"/>
      <c r="H2" s="226"/>
      <c r="I2" s="224"/>
    </row>
    <row r="3" spans="1:11" ht="20.100000000000001" customHeight="1" thickBot="1" x14ac:dyDescent="0.3">
      <c r="A3" s="215"/>
      <c r="B3" s="216"/>
      <c r="C3" s="300"/>
      <c r="D3" s="301"/>
      <c r="E3" s="300"/>
      <c r="F3" s="302"/>
      <c r="G3" s="301"/>
      <c r="H3" s="226"/>
      <c r="I3" s="225"/>
    </row>
    <row r="4" spans="1:11" ht="20.100000000000001" customHeight="1" thickBot="1" x14ac:dyDescent="0.3">
      <c r="A4" s="195" t="s">
        <v>55</v>
      </c>
      <c r="B4" s="303"/>
      <c r="C4" s="303"/>
      <c r="D4" s="303"/>
      <c r="E4" s="303"/>
      <c r="F4" s="303"/>
      <c r="G4" s="303"/>
      <c r="H4" s="303"/>
      <c r="I4" s="304"/>
      <c r="J4" s="9"/>
    </row>
    <row r="5" spans="1:11" ht="25.5" customHeight="1" thickBot="1" x14ac:dyDescent="0.3">
      <c r="A5" s="82"/>
      <c r="B5" s="83"/>
      <c r="C5" s="84"/>
      <c r="D5" s="83"/>
      <c r="E5" s="270" t="s">
        <v>145</v>
      </c>
      <c r="F5" s="270"/>
      <c r="G5" s="179"/>
      <c r="H5" s="116">
        <v>3433.88</v>
      </c>
      <c r="I5" s="71" t="e">
        <f>ROUND((H5-H5/100*#REF!),2)</f>
        <v>#REF!</v>
      </c>
      <c r="J5" s="126"/>
    </row>
    <row r="6" spans="1:11" ht="30.75" customHeight="1" thickBot="1" x14ac:dyDescent="0.3">
      <c r="A6" s="305"/>
      <c r="B6" s="306"/>
      <c r="C6" s="309" t="s">
        <v>56</v>
      </c>
      <c r="D6" s="252"/>
      <c r="E6" s="270" t="s">
        <v>57</v>
      </c>
      <c r="F6" s="270"/>
      <c r="G6" s="179"/>
      <c r="H6" s="71">
        <v>3829.88</v>
      </c>
      <c r="I6" s="71" t="e">
        <f>ROUND((H6-H6/100*#REF!),2)</f>
        <v>#REF!</v>
      </c>
      <c r="J6" s="126"/>
    </row>
    <row r="7" spans="1:11" ht="20.100000000000001" customHeight="1" thickBot="1" x14ac:dyDescent="0.3">
      <c r="A7" s="305"/>
      <c r="B7" s="306"/>
      <c r="C7" s="309"/>
      <c r="D7" s="252"/>
      <c r="E7" s="289" t="s">
        <v>58</v>
      </c>
      <c r="F7" s="289"/>
      <c r="G7" s="290"/>
      <c r="H7" s="31">
        <v>4749.88</v>
      </c>
      <c r="I7" s="31" t="e">
        <f>ROUND((H7-H7/100*#REF!),2)</f>
        <v>#REF!</v>
      </c>
      <c r="J7" s="126"/>
    </row>
    <row r="8" spans="1:11" ht="15" customHeight="1" thickBot="1" x14ac:dyDescent="0.3">
      <c r="A8" s="305"/>
      <c r="B8" s="306"/>
      <c r="C8" s="309"/>
      <c r="D8" s="252"/>
      <c r="E8" s="289" t="s">
        <v>59</v>
      </c>
      <c r="F8" s="289"/>
      <c r="G8" s="290"/>
      <c r="H8" s="31">
        <v>5710.88</v>
      </c>
      <c r="I8" s="31" t="e">
        <f>ROUND((H8-H8/100*#REF!),2)</f>
        <v>#REF!</v>
      </c>
      <c r="J8" s="126"/>
      <c r="K8" s="10"/>
    </row>
    <row r="9" spans="1:11" ht="15.75" thickBot="1" x14ac:dyDescent="0.3">
      <c r="A9" s="305"/>
      <c r="B9" s="306"/>
      <c r="C9" s="309"/>
      <c r="D9" s="252"/>
      <c r="E9" s="289" t="s">
        <v>60</v>
      </c>
      <c r="F9" s="289"/>
      <c r="G9" s="290"/>
      <c r="H9" s="31">
        <v>6698.88</v>
      </c>
      <c r="I9" s="31" t="e">
        <f>ROUND((H9-H9/100*#REF!),2)</f>
        <v>#REF!</v>
      </c>
      <c r="J9" s="126"/>
      <c r="K9" s="10"/>
    </row>
    <row r="10" spans="1:11" ht="15.75" thickBot="1" x14ac:dyDescent="0.3">
      <c r="A10" s="305"/>
      <c r="B10" s="306"/>
      <c r="C10" s="309"/>
      <c r="D10" s="252"/>
      <c r="E10" s="289" t="s">
        <v>61</v>
      </c>
      <c r="F10" s="289"/>
      <c r="G10" s="290"/>
      <c r="H10" s="31">
        <v>7713.88</v>
      </c>
      <c r="I10" s="31" t="e">
        <f>ROUND((H10-H10/100*#REF!),2)</f>
        <v>#REF!</v>
      </c>
      <c r="J10" s="126"/>
      <c r="K10" s="10"/>
    </row>
    <row r="11" spans="1:11" ht="15.75" thickBot="1" x14ac:dyDescent="0.3">
      <c r="A11" s="305"/>
      <c r="B11" s="306"/>
      <c r="C11" s="309"/>
      <c r="D11" s="252"/>
      <c r="E11" s="289" t="s">
        <v>62</v>
      </c>
      <c r="F11" s="289"/>
      <c r="G11" s="290"/>
      <c r="H11" s="31">
        <v>8607.8799999999992</v>
      </c>
      <c r="I11" s="31" t="e">
        <f>ROUND((H11-H11/100*#REF!),2)</f>
        <v>#REF!</v>
      </c>
      <c r="J11" s="126"/>
      <c r="K11" s="10"/>
    </row>
    <row r="12" spans="1:11" ht="15.75" thickBot="1" x14ac:dyDescent="0.3">
      <c r="A12" s="305"/>
      <c r="B12" s="306"/>
      <c r="C12" s="309"/>
      <c r="D12" s="252"/>
      <c r="E12" s="289" t="s">
        <v>63</v>
      </c>
      <c r="F12" s="289"/>
      <c r="G12" s="290"/>
      <c r="H12" s="31">
        <v>9514.8799999999992</v>
      </c>
      <c r="I12" s="31" t="e">
        <f>ROUND((H12-H12/100*#REF!),2)</f>
        <v>#REF!</v>
      </c>
      <c r="J12" s="126"/>
      <c r="K12" s="10"/>
    </row>
    <row r="13" spans="1:11" ht="15.75" thickBot="1" x14ac:dyDescent="0.3">
      <c r="A13" s="305"/>
      <c r="B13" s="306"/>
      <c r="C13" s="309"/>
      <c r="D13" s="252"/>
      <c r="E13" s="289" t="s">
        <v>64</v>
      </c>
      <c r="F13" s="289"/>
      <c r="G13" s="290"/>
      <c r="H13" s="31">
        <v>10502.88</v>
      </c>
      <c r="I13" s="31" t="e">
        <f>ROUND((H13-H13/100*#REF!),2)</f>
        <v>#REF!</v>
      </c>
      <c r="J13" s="126"/>
    </row>
    <row r="14" spans="1:11" ht="15.75" thickBot="1" x14ac:dyDescent="0.3">
      <c r="A14" s="305"/>
      <c r="B14" s="306"/>
      <c r="C14" s="309"/>
      <c r="D14" s="252"/>
      <c r="E14" s="289" t="s">
        <v>65</v>
      </c>
      <c r="F14" s="289"/>
      <c r="G14" s="290"/>
      <c r="H14" s="31">
        <v>11449.88</v>
      </c>
      <c r="I14" s="31" t="e">
        <f>ROUND((H14-H14/100*#REF!),2)</f>
        <v>#REF!</v>
      </c>
      <c r="J14" s="126"/>
    </row>
    <row r="15" spans="1:11" ht="15.75" thickBot="1" x14ac:dyDescent="0.3">
      <c r="A15" s="305"/>
      <c r="B15" s="306"/>
      <c r="C15" s="309"/>
      <c r="D15" s="252"/>
      <c r="E15" s="289" t="s">
        <v>66</v>
      </c>
      <c r="F15" s="289"/>
      <c r="G15" s="290"/>
      <c r="H15" s="31">
        <v>12573.88</v>
      </c>
      <c r="I15" s="31" t="e">
        <f>ROUND((H15-H15/100*#REF!),2)</f>
        <v>#REF!</v>
      </c>
      <c r="J15" s="126"/>
    </row>
    <row r="16" spans="1:11" ht="15.75" thickBot="1" x14ac:dyDescent="0.3">
      <c r="A16" s="305"/>
      <c r="B16" s="306"/>
      <c r="C16" s="309"/>
      <c r="D16" s="252"/>
      <c r="E16" s="289" t="s">
        <v>67</v>
      </c>
      <c r="F16" s="289"/>
      <c r="G16" s="290"/>
      <c r="H16" s="31">
        <v>13601.88</v>
      </c>
      <c r="I16" s="31" t="e">
        <f>ROUND((H16-H16/100*#REF!),2)</f>
        <v>#REF!</v>
      </c>
      <c r="J16" s="126"/>
    </row>
    <row r="17" spans="1:11" ht="15.75" thickBot="1" x14ac:dyDescent="0.3">
      <c r="A17" s="305"/>
      <c r="B17" s="306"/>
      <c r="C17" s="309"/>
      <c r="D17" s="252"/>
      <c r="E17" s="289" t="s">
        <v>68</v>
      </c>
      <c r="F17" s="289"/>
      <c r="G17" s="290"/>
      <c r="H17" s="31">
        <v>14427.88</v>
      </c>
      <c r="I17" s="31" t="e">
        <f>ROUND((H17-H17/100*#REF!),2)</f>
        <v>#REF!</v>
      </c>
      <c r="J17" s="126"/>
    </row>
    <row r="18" spans="1:11" ht="15.75" thickBot="1" x14ac:dyDescent="0.3">
      <c r="A18" s="305"/>
      <c r="B18" s="306"/>
      <c r="C18" s="309"/>
      <c r="D18" s="252"/>
      <c r="E18" s="289" t="s">
        <v>69</v>
      </c>
      <c r="F18" s="289"/>
      <c r="G18" s="290"/>
      <c r="H18" s="31">
        <v>15510.88</v>
      </c>
      <c r="I18" s="31" t="e">
        <f>ROUND((H18-H18/100*#REF!),2)</f>
        <v>#REF!</v>
      </c>
      <c r="J18" s="126"/>
    </row>
    <row r="19" spans="1:11" ht="15.75" thickBot="1" x14ac:dyDescent="0.3">
      <c r="A19" s="305"/>
      <c r="B19" s="306"/>
      <c r="C19" s="309"/>
      <c r="D19" s="252"/>
      <c r="E19" s="289" t="s">
        <v>70</v>
      </c>
      <c r="F19" s="289"/>
      <c r="G19" s="290"/>
      <c r="H19" s="31">
        <v>16904.88</v>
      </c>
      <c r="I19" s="31" t="e">
        <f>ROUND((H19-H19/100*#REF!),2)</f>
        <v>#REF!</v>
      </c>
      <c r="J19" s="126"/>
    </row>
    <row r="20" spans="1:11" ht="15.75" thickBot="1" x14ac:dyDescent="0.3">
      <c r="A20" s="305"/>
      <c r="B20" s="306"/>
      <c r="C20" s="309"/>
      <c r="D20" s="252"/>
      <c r="E20" s="289" t="s">
        <v>71</v>
      </c>
      <c r="F20" s="289"/>
      <c r="G20" s="290"/>
      <c r="H20" s="31">
        <v>17730.88</v>
      </c>
      <c r="I20" s="31" t="e">
        <f>ROUND((H20-H20/100*#REF!),2)</f>
        <v>#REF!</v>
      </c>
      <c r="J20" s="126"/>
      <c r="K20" s="10"/>
    </row>
    <row r="21" spans="1:11" ht="15.75" thickBot="1" x14ac:dyDescent="0.3">
      <c r="A21" s="305"/>
      <c r="B21" s="306"/>
      <c r="C21" s="309"/>
      <c r="D21" s="252"/>
      <c r="E21" s="289" t="s">
        <v>72</v>
      </c>
      <c r="F21" s="289"/>
      <c r="G21" s="290"/>
      <c r="H21" s="31">
        <v>18894.88</v>
      </c>
      <c r="I21" s="31" t="e">
        <f>ROUND((H21-H21/100*#REF!),2)</f>
        <v>#REF!</v>
      </c>
      <c r="J21" s="126"/>
      <c r="K21" s="10"/>
    </row>
    <row r="22" spans="1:11" ht="15.75" thickBot="1" x14ac:dyDescent="0.3">
      <c r="A22" s="305"/>
      <c r="B22" s="306"/>
      <c r="C22" s="309"/>
      <c r="D22" s="252"/>
      <c r="E22" s="289" t="s">
        <v>73</v>
      </c>
      <c r="F22" s="289"/>
      <c r="G22" s="290"/>
      <c r="H22" s="31">
        <v>19476.88</v>
      </c>
      <c r="I22" s="31" t="e">
        <f>ROUND((H22-H22/100*#REF!),2)</f>
        <v>#REF!</v>
      </c>
      <c r="J22" s="126"/>
      <c r="K22" s="10"/>
    </row>
    <row r="23" spans="1:11" ht="15.75" thickBot="1" x14ac:dyDescent="0.3">
      <c r="A23" s="305"/>
      <c r="B23" s="306"/>
      <c r="C23" s="309"/>
      <c r="D23" s="252"/>
      <c r="E23" s="289" t="s">
        <v>74</v>
      </c>
      <c r="F23" s="289"/>
      <c r="G23" s="290"/>
      <c r="H23" s="31">
        <v>22332.880000000001</v>
      </c>
      <c r="I23" s="31" t="e">
        <f>ROUND((H23-H23/100*#REF!),2)</f>
        <v>#REF!</v>
      </c>
      <c r="J23" s="126"/>
      <c r="K23" s="10"/>
    </row>
    <row r="24" spans="1:11" ht="15.75" thickBot="1" x14ac:dyDescent="0.3">
      <c r="A24" s="305"/>
      <c r="B24" s="306"/>
      <c r="C24" s="309"/>
      <c r="D24" s="252"/>
      <c r="E24" s="289" t="s">
        <v>75</v>
      </c>
      <c r="F24" s="289"/>
      <c r="G24" s="290"/>
      <c r="H24" s="31">
        <v>23130.880000000001</v>
      </c>
      <c r="I24" s="31" t="e">
        <f>ROUND((H24-H24/100*#REF!),2)</f>
        <v>#REF!</v>
      </c>
      <c r="J24" s="126"/>
      <c r="K24" s="10"/>
    </row>
    <row r="25" spans="1:11" ht="15.75" thickBot="1" x14ac:dyDescent="0.3">
      <c r="A25" s="305"/>
      <c r="B25" s="306"/>
      <c r="C25" s="309"/>
      <c r="D25" s="252"/>
      <c r="E25" s="289" t="s">
        <v>76</v>
      </c>
      <c r="F25" s="289"/>
      <c r="G25" s="290"/>
      <c r="H25" s="31">
        <v>24240.880000000001</v>
      </c>
      <c r="I25" s="31" t="e">
        <f>ROUND((H25-H25/100*#REF!),2)</f>
        <v>#REF!</v>
      </c>
      <c r="J25" s="126"/>
      <c r="K25" s="10"/>
    </row>
    <row r="26" spans="1:11" ht="15.75" thickBot="1" x14ac:dyDescent="0.3">
      <c r="A26" s="305"/>
      <c r="B26" s="306"/>
      <c r="C26" s="309"/>
      <c r="D26" s="252"/>
      <c r="E26" s="289" t="s">
        <v>77</v>
      </c>
      <c r="F26" s="289"/>
      <c r="G26" s="290"/>
      <c r="H26" s="31">
        <v>25540.880000000001</v>
      </c>
      <c r="I26" s="31" t="e">
        <f>ROUND((H26-H26/100*#REF!),2)</f>
        <v>#REF!</v>
      </c>
      <c r="J26" s="126"/>
      <c r="K26" s="10"/>
    </row>
    <row r="27" spans="1:11" ht="15.75" thickBot="1" x14ac:dyDescent="0.3">
      <c r="A27" s="305"/>
      <c r="B27" s="306"/>
      <c r="C27" s="309"/>
      <c r="D27" s="252"/>
      <c r="E27" s="289" t="s">
        <v>78</v>
      </c>
      <c r="F27" s="289"/>
      <c r="G27" s="290"/>
      <c r="H27" s="31">
        <v>26338.880000000001</v>
      </c>
      <c r="I27" s="31" t="e">
        <f>ROUND((H27-H27/100*#REF!),2)</f>
        <v>#REF!</v>
      </c>
      <c r="J27" s="126"/>
      <c r="K27" s="10"/>
    </row>
    <row r="28" spans="1:11" ht="15.75" thickBot="1" x14ac:dyDescent="0.3">
      <c r="A28" s="305"/>
      <c r="B28" s="306"/>
      <c r="C28" s="309"/>
      <c r="D28" s="252"/>
      <c r="E28" s="289" t="s">
        <v>79</v>
      </c>
      <c r="F28" s="289"/>
      <c r="G28" s="290"/>
      <c r="H28" s="31">
        <v>27448.880000000001</v>
      </c>
      <c r="I28" s="31" t="e">
        <f>ROUND((H28-H28/100*#REF!),2)</f>
        <v>#REF!</v>
      </c>
      <c r="J28" s="126"/>
      <c r="K28" s="10"/>
    </row>
    <row r="29" spans="1:11" ht="15.75" thickBot="1" x14ac:dyDescent="0.3">
      <c r="A29" s="305"/>
      <c r="B29" s="306"/>
      <c r="C29" s="309"/>
      <c r="D29" s="252"/>
      <c r="E29" s="289" t="s">
        <v>80</v>
      </c>
      <c r="F29" s="289"/>
      <c r="G29" s="290"/>
      <c r="H29" s="31">
        <v>28693.88</v>
      </c>
      <c r="I29" s="31" t="e">
        <f>ROUND((H29-H29/100*#REF!),2)</f>
        <v>#REF!</v>
      </c>
      <c r="J29" s="126"/>
      <c r="K29" s="10"/>
    </row>
    <row r="30" spans="1:11" ht="15.75" thickBot="1" x14ac:dyDescent="0.3">
      <c r="A30" s="305"/>
      <c r="B30" s="306"/>
      <c r="C30" s="309"/>
      <c r="D30" s="252"/>
      <c r="E30" s="289" t="s">
        <v>81</v>
      </c>
      <c r="F30" s="289"/>
      <c r="G30" s="290"/>
      <c r="H30" s="31">
        <v>29587.88</v>
      </c>
      <c r="I30" s="31" t="e">
        <f>ROUND((H30-H30/100*#REF!),2)</f>
        <v>#REF!</v>
      </c>
      <c r="J30" s="126"/>
      <c r="K30" s="10"/>
    </row>
    <row r="31" spans="1:11" ht="15.75" thickBot="1" x14ac:dyDescent="0.3">
      <c r="A31" s="305"/>
      <c r="B31" s="306"/>
      <c r="C31" s="309"/>
      <c r="D31" s="252"/>
      <c r="E31" s="289" t="s">
        <v>82</v>
      </c>
      <c r="F31" s="289"/>
      <c r="G31" s="290"/>
      <c r="H31" s="31">
        <v>30900.880000000001</v>
      </c>
      <c r="I31" s="31" t="e">
        <f>ROUND((H31-H31/100*#REF!),2)</f>
        <v>#REF!</v>
      </c>
      <c r="J31" s="126"/>
      <c r="K31" s="10"/>
    </row>
    <row r="32" spans="1:11" ht="15.75" thickBot="1" x14ac:dyDescent="0.3">
      <c r="A32" s="307"/>
      <c r="B32" s="308"/>
      <c r="C32" s="310"/>
      <c r="D32" s="254"/>
      <c r="E32" s="283" t="s">
        <v>83</v>
      </c>
      <c r="F32" s="283"/>
      <c r="G32" s="175"/>
      <c r="H32" s="50">
        <v>31793.88</v>
      </c>
      <c r="I32" s="50" t="e">
        <f>ROUND((H32-H32/100*#REF!),2)</f>
        <v>#REF!</v>
      </c>
      <c r="J32" s="126"/>
      <c r="K32" s="10"/>
    </row>
    <row r="33" spans="1:11" ht="15.75" thickBot="1" x14ac:dyDescent="0.3">
      <c r="A33" s="228" t="s">
        <v>84</v>
      </c>
      <c r="B33" s="279"/>
      <c r="C33" s="279"/>
      <c r="D33" s="279"/>
      <c r="E33" s="279"/>
      <c r="F33" s="279"/>
      <c r="G33" s="279"/>
      <c r="H33" s="279"/>
      <c r="I33" s="279"/>
    </row>
    <row r="34" spans="1:11" ht="15.75" thickBot="1" x14ac:dyDescent="0.3">
      <c r="A34" s="311"/>
      <c r="B34" s="312"/>
      <c r="C34" s="269" t="s">
        <v>85</v>
      </c>
      <c r="D34" s="177"/>
      <c r="E34" s="78" t="s">
        <v>86</v>
      </c>
      <c r="F34" s="79"/>
      <c r="G34" s="80"/>
      <c r="H34" s="110">
        <v>295.88</v>
      </c>
      <c r="I34" s="71" t="e">
        <f>ROUND((H34-H34/100*#REF!),2)</f>
        <v>#REF!</v>
      </c>
    </row>
    <row r="35" spans="1:11" ht="15.75" thickBot="1" x14ac:dyDescent="0.3">
      <c r="A35" s="305"/>
      <c r="B35" s="306"/>
      <c r="C35" s="269"/>
      <c r="D35" s="177"/>
      <c r="E35" s="313" t="s">
        <v>87</v>
      </c>
      <c r="F35" s="314"/>
      <c r="G35" s="315"/>
      <c r="H35" s="23">
        <v>266.88</v>
      </c>
      <c r="I35" s="31" t="e">
        <f>ROUND((H35-H35/100*#REF!),2)</f>
        <v>#REF!</v>
      </c>
    </row>
    <row r="36" spans="1:11" ht="15.75" thickBot="1" x14ac:dyDescent="0.3">
      <c r="A36" s="305"/>
      <c r="B36" s="306"/>
      <c r="C36" s="269"/>
      <c r="D36" s="177"/>
      <c r="E36" s="47" t="s">
        <v>88</v>
      </c>
      <c r="F36" s="48"/>
      <c r="G36" s="49"/>
      <c r="H36" s="23">
        <v>295.88</v>
      </c>
      <c r="I36" s="31" t="e">
        <f>ROUND((H36-H36/100*#REF!),2)</f>
        <v>#REF!</v>
      </c>
      <c r="K36" s="10"/>
    </row>
    <row r="37" spans="1:11" ht="15.75" thickBot="1" x14ac:dyDescent="0.3">
      <c r="A37" s="305"/>
      <c r="B37" s="306"/>
      <c r="C37" s="269"/>
      <c r="D37" s="177"/>
      <c r="E37" s="44" t="s">
        <v>89</v>
      </c>
      <c r="F37" s="45"/>
      <c r="G37" s="46"/>
      <c r="H37" s="111">
        <v>295.88</v>
      </c>
      <c r="I37" s="31" t="e">
        <f>ROUND((H37-H37/100*#REF!),2)</f>
        <v>#REF!</v>
      </c>
      <c r="K37" s="10"/>
    </row>
    <row r="38" spans="1:11" ht="15.75" thickBot="1" x14ac:dyDescent="0.3">
      <c r="A38" s="307"/>
      <c r="B38" s="308"/>
      <c r="C38" s="288" t="s">
        <v>90</v>
      </c>
      <c r="D38" s="290"/>
      <c r="E38" s="314" t="s">
        <v>144</v>
      </c>
      <c r="F38" s="314"/>
      <c r="G38" s="315"/>
      <c r="H38" s="23">
        <v>268.88</v>
      </c>
      <c r="I38" s="31" t="e">
        <f>ROUND((H38-H38/100*#REF!),2)</f>
        <v>#REF!</v>
      </c>
    </row>
    <row r="41" spans="1:11" ht="24.75" customHeight="1" x14ac:dyDescent="0.25">
      <c r="A41" s="40"/>
      <c r="B41" s="40"/>
      <c r="C41" s="40"/>
      <c r="D41" s="40"/>
      <c r="E41" s="40"/>
      <c r="F41" s="40"/>
      <c r="G41" s="40"/>
      <c r="H41" s="40"/>
      <c r="I41" s="40"/>
    </row>
    <row r="42" spans="1:11" ht="24.75" customHeight="1" x14ac:dyDescent="0.25">
      <c r="A42" s="40"/>
      <c r="B42" s="40"/>
      <c r="C42" s="40"/>
      <c r="D42" s="40"/>
      <c r="E42" s="40"/>
      <c r="F42" s="40"/>
      <c r="G42" s="40"/>
      <c r="H42" s="40"/>
      <c r="I42" s="40"/>
    </row>
    <row r="43" spans="1:11" ht="24.75" customHeight="1" x14ac:dyDescent="0.25">
      <c r="A43" s="40"/>
      <c r="B43" s="40"/>
      <c r="C43" s="40"/>
      <c r="D43" s="40"/>
      <c r="E43" s="40"/>
      <c r="F43" s="40"/>
      <c r="G43" s="40"/>
      <c r="H43" s="40"/>
      <c r="I43" s="40"/>
    </row>
    <row r="44" spans="1:11" ht="24.75" customHeight="1" x14ac:dyDescent="0.25"/>
    <row r="45" spans="1:11" ht="63" customHeight="1" x14ac:dyDescent="0.25"/>
    <row r="47" spans="1:11" ht="96" customHeight="1" x14ac:dyDescent="0.25"/>
  </sheetData>
  <mergeCells count="42">
    <mergeCell ref="E31:G31"/>
    <mergeCell ref="E32:G32"/>
    <mergeCell ref="A33:I33"/>
    <mergeCell ref="A34:B38"/>
    <mergeCell ref="C34:D37"/>
    <mergeCell ref="E35:G35"/>
    <mergeCell ref="C38:D38"/>
    <mergeCell ref="E38:G38"/>
    <mergeCell ref="E30:G30"/>
    <mergeCell ref="E19:G19"/>
    <mergeCell ref="E20:G20"/>
    <mergeCell ref="E21:G21"/>
    <mergeCell ref="E22:G22"/>
    <mergeCell ref="E23:G23"/>
    <mergeCell ref="E24:G24"/>
    <mergeCell ref="E25:G25"/>
    <mergeCell ref="E26:G26"/>
    <mergeCell ref="E27:G27"/>
    <mergeCell ref="E28:G28"/>
    <mergeCell ref="E29:G29"/>
    <mergeCell ref="E18:G18"/>
    <mergeCell ref="A4:I4"/>
    <mergeCell ref="A6:B32"/>
    <mergeCell ref="C6:D32"/>
    <mergeCell ref="E6:G6"/>
    <mergeCell ref="E7:G7"/>
    <mergeCell ref="E8:G8"/>
    <mergeCell ref="E9:G9"/>
    <mergeCell ref="E10:G10"/>
    <mergeCell ref="E11:G11"/>
    <mergeCell ref="E12:G12"/>
    <mergeCell ref="E13:G13"/>
    <mergeCell ref="E14:G14"/>
    <mergeCell ref="E15:G15"/>
    <mergeCell ref="E16:G16"/>
    <mergeCell ref="E17:G17"/>
    <mergeCell ref="H1:H3"/>
    <mergeCell ref="I1:I3"/>
    <mergeCell ref="E5:G5"/>
    <mergeCell ref="A1:B3"/>
    <mergeCell ref="C1:D3"/>
    <mergeCell ref="E1:G3"/>
  </mergeCells>
  <pageMargins left="0.7" right="0.7" top="0.75" bottom="0.75" header="0.3" footer="0.3"/>
  <pageSetup paperSize="9" scale="61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0"/>
    <pageSetUpPr fitToPage="1"/>
  </sheetPr>
  <dimension ref="A1:K77"/>
  <sheetViews>
    <sheetView workbookViewId="0">
      <selection activeCell="D6" sqref="D6"/>
    </sheetView>
  </sheetViews>
  <sheetFormatPr defaultRowHeight="15" x14ac:dyDescent="0.25"/>
  <cols>
    <col min="1" max="1" width="13" customWidth="1"/>
    <col min="2" max="2" width="15.7109375" customWidth="1"/>
    <col min="3" max="3" width="13.7109375" customWidth="1"/>
    <col min="4" max="4" width="17" customWidth="1"/>
    <col min="5" max="5" width="13.28515625" customWidth="1"/>
    <col min="6" max="6" width="11.28515625" customWidth="1"/>
    <col min="7" max="7" width="13.42578125" customWidth="1"/>
    <col min="8" max="8" width="14.5703125" customWidth="1"/>
    <col min="9" max="9" width="19.7109375" customWidth="1"/>
    <col min="10" max="10" width="29.85546875" customWidth="1"/>
    <col min="11" max="11" width="9.5703125" customWidth="1"/>
  </cols>
  <sheetData>
    <row r="1" spans="1:11" ht="20.100000000000001" customHeight="1" thickBot="1" x14ac:dyDescent="0.3">
      <c r="A1" s="205"/>
      <c r="B1" s="206"/>
      <c r="C1" s="137"/>
      <c r="D1" s="138"/>
      <c r="E1" s="138"/>
      <c r="F1" s="138"/>
      <c r="G1" s="138"/>
      <c r="H1" s="138"/>
      <c r="I1" s="124"/>
    </row>
    <row r="2" spans="1:11" ht="20.100000000000001" customHeight="1" thickTop="1" thickBot="1" x14ac:dyDescent="0.3">
      <c r="A2" s="207"/>
      <c r="B2" s="208"/>
      <c r="C2" s="139"/>
      <c r="D2" s="122"/>
      <c r="E2" s="122"/>
      <c r="F2" s="122"/>
      <c r="G2" s="122"/>
      <c r="H2" s="122"/>
      <c r="I2" s="124"/>
      <c r="J2" s="61" t="s">
        <v>1</v>
      </c>
      <c r="K2" s="51"/>
    </row>
    <row r="3" spans="1:11" ht="20.100000000000001" customHeight="1" thickTop="1" thickBot="1" x14ac:dyDescent="0.3">
      <c r="A3" s="207"/>
      <c r="B3" s="208"/>
      <c r="C3" s="140"/>
      <c r="D3" s="227" t="s">
        <v>185</v>
      </c>
      <c r="E3" s="227"/>
      <c r="F3" s="227"/>
      <c r="G3" s="227"/>
      <c r="H3" s="122"/>
      <c r="I3" s="124"/>
      <c r="J3" s="62" t="s">
        <v>2</v>
      </c>
      <c r="K3" s="52"/>
    </row>
    <row r="4" spans="1:11" ht="20.100000000000001" customHeight="1" thickBot="1" x14ac:dyDescent="0.3">
      <c r="A4" s="207"/>
      <c r="B4" s="208"/>
      <c r="C4" s="140"/>
      <c r="D4" s="227"/>
      <c r="E4" s="227"/>
      <c r="F4" s="227"/>
      <c r="G4" s="227"/>
      <c r="H4" s="122"/>
      <c r="I4" s="124"/>
      <c r="J4" s="59" t="s">
        <v>3</v>
      </c>
      <c r="K4" s="3"/>
    </row>
    <row r="5" spans="1:11" ht="44.25" x14ac:dyDescent="0.25">
      <c r="A5" s="207"/>
      <c r="B5" s="208"/>
      <c r="C5" s="140"/>
      <c r="D5" s="157"/>
      <c r="E5" s="169" t="s">
        <v>187</v>
      </c>
      <c r="F5" s="157"/>
      <c r="G5" s="157"/>
      <c r="H5" s="122"/>
      <c r="I5" s="124"/>
    </row>
    <row r="6" spans="1:11" ht="37.5" customHeight="1" x14ac:dyDescent="0.25">
      <c r="A6" s="207"/>
      <c r="B6" s="208"/>
      <c r="C6" s="140"/>
      <c r="D6" s="157"/>
      <c r="E6" s="157"/>
      <c r="F6" s="157"/>
      <c r="G6" s="157"/>
      <c r="H6" s="122"/>
      <c r="I6" s="124"/>
    </row>
    <row r="7" spans="1:11" ht="19.5" hidden="1" customHeight="1" x14ac:dyDescent="0.35">
      <c r="A7" s="207"/>
      <c r="B7" s="208"/>
      <c r="C7" s="140"/>
      <c r="D7" s="157"/>
      <c r="E7" s="157"/>
      <c r="F7" s="157"/>
      <c r="G7" s="157"/>
      <c r="H7" s="122"/>
      <c r="I7" s="124"/>
      <c r="J7" s="95" t="s">
        <v>4</v>
      </c>
    </row>
    <row r="8" spans="1:11" ht="15" customHeight="1" x14ac:dyDescent="0.25">
      <c r="A8" s="211" t="s">
        <v>5</v>
      </c>
      <c r="B8" s="212"/>
      <c r="C8" s="217" t="s">
        <v>6</v>
      </c>
      <c r="D8" s="218"/>
      <c r="E8" s="262"/>
      <c r="F8" s="300" t="s">
        <v>8</v>
      </c>
      <c r="G8" s="301"/>
      <c r="H8" s="226" t="s">
        <v>164</v>
      </c>
      <c r="I8" s="223" t="s">
        <v>165</v>
      </c>
    </row>
    <row r="9" spans="1:11" x14ac:dyDescent="0.25">
      <c r="A9" s="213"/>
      <c r="B9" s="214"/>
      <c r="C9" s="219"/>
      <c r="D9" s="220"/>
      <c r="E9" s="263"/>
      <c r="F9" s="300"/>
      <c r="G9" s="301"/>
      <c r="H9" s="226"/>
      <c r="I9" s="224"/>
    </row>
    <row r="10" spans="1:11" x14ac:dyDescent="0.25">
      <c r="A10" s="215"/>
      <c r="B10" s="216"/>
      <c r="C10" s="221"/>
      <c r="D10" s="222"/>
      <c r="E10" s="264"/>
      <c r="F10" s="300"/>
      <c r="G10" s="301"/>
      <c r="H10" s="226"/>
      <c r="I10" s="225"/>
      <c r="J10" s="53"/>
    </row>
    <row r="11" spans="1:11" ht="15" customHeight="1" x14ac:dyDescent="0.25">
      <c r="A11" s="158" t="s">
        <v>91</v>
      </c>
      <c r="B11" s="158"/>
      <c r="C11" s="158"/>
      <c r="D11" s="158"/>
      <c r="E11" s="158"/>
      <c r="F11" s="158"/>
      <c r="G11" s="158"/>
      <c r="H11" s="158"/>
      <c r="I11" s="158"/>
    </row>
    <row r="12" spans="1:11" ht="105.75" customHeight="1" x14ac:dyDescent="0.25">
      <c r="A12" s="231"/>
      <c r="B12" s="232"/>
      <c r="C12" s="176" t="s">
        <v>92</v>
      </c>
      <c r="D12" s="269"/>
      <c r="E12" s="269"/>
      <c r="F12" s="269"/>
      <c r="G12" s="177"/>
      <c r="H12" s="110">
        <v>7275.38</v>
      </c>
      <c r="I12" s="81">
        <f>ROUND((H12-H12/100*$K$3),2)</f>
        <v>7275.38</v>
      </c>
      <c r="J12" s="9"/>
      <c r="K12" s="10"/>
    </row>
    <row r="13" spans="1:11" ht="15" customHeight="1" x14ac:dyDescent="0.25">
      <c r="A13" s="158" t="s">
        <v>93</v>
      </c>
      <c r="B13" s="158"/>
      <c r="C13" s="158"/>
      <c r="D13" s="158"/>
      <c r="E13" s="158"/>
      <c r="F13" s="158"/>
      <c r="G13" s="158"/>
      <c r="H13" s="158"/>
      <c r="I13" s="158"/>
      <c r="J13" s="9"/>
      <c r="K13" s="10"/>
    </row>
    <row r="14" spans="1:11" ht="15.75" thickBot="1" x14ac:dyDescent="0.3">
      <c r="A14" s="231"/>
      <c r="B14" s="232"/>
      <c r="C14" s="316" t="s">
        <v>94</v>
      </c>
      <c r="D14" s="317"/>
      <c r="E14" s="318"/>
      <c r="F14" s="200">
        <v>1000</v>
      </c>
      <c r="G14" s="201"/>
      <c r="H14" s="111">
        <v>13835.48</v>
      </c>
      <c r="I14" s="71">
        <f t="shared" ref="I14:I27" si="0">ROUND((H14-H14/100*$K$3),2)</f>
        <v>13835.48</v>
      </c>
      <c r="J14" s="9"/>
      <c r="K14" s="10"/>
    </row>
    <row r="15" spans="1:11" ht="15.75" thickBot="1" x14ac:dyDescent="0.3">
      <c r="A15" s="231"/>
      <c r="B15" s="232"/>
      <c r="C15" s="316"/>
      <c r="D15" s="317"/>
      <c r="E15" s="318"/>
      <c r="F15" s="322">
        <v>1200</v>
      </c>
      <c r="G15" s="323"/>
      <c r="H15" s="23">
        <v>23607.279999999999</v>
      </c>
      <c r="I15" s="31">
        <f t="shared" si="0"/>
        <v>23607.279999999999</v>
      </c>
      <c r="J15" s="9"/>
      <c r="K15" s="10"/>
    </row>
    <row r="16" spans="1:11" ht="15.75" thickBot="1" x14ac:dyDescent="0.3">
      <c r="A16" s="231"/>
      <c r="B16" s="232"/>
      <c r="C16" s="316"/>
      <c r="D16" s="317"/>
      <c r="E16" s="318"/>
      <c r="F16" s="322">
        <v>1400</v>
      </c>
      <c r="G16" s="323"/>
      <c r="H16" s="23">
        <v>30222.38</v>
      </c>
      <c r="I16" s="31">
        <f t="shared" si="0"/>
        <v>30222.38</v>
      </c>
      <c r="J16" s="9"/>
      <c r="K16" s="10"/>
    </row>
    <row r="17" spans="1:11" ht="15.75" thickBot="1" x14ac:dyDescent="0.3">
      <c r="A17" s="231"/>
      <c r="B17" s="232"/>
      <c r="C17" s="316"/>
      <c r="D17" s="317"/>
      <c r="E17" s="318"/>
      <c r="F17" s="322">
        <v>1500</v>
      </c>
      <c r="G17" s="323"/>
      <c r="H17" s="23">
        <v>34838.58</v>
      </c>
      <c r="I17" s="31">
        <f t="shared" si="0"/>
        <v>34838.58</v>
      </c>
      <c r="J17" s="9"/>
      <c r="K17" s="10"/>
    </row>
    <row r="18" spans="1:11" ht="15.75" thickBot="1" x14ac:dyDescent="0.3">
      <c r="A18" s="236"/>
      <c r="B18" s="237"/>
      <c r="C18" s="319"/>
      <c r="D18" s="320"/>
      <c r="E18" s="321"/>
      <c r="F18" s="322">
        <v>1600</v>
      </c>
      <c r="G18" s="323"/>
      <c r="H18" s="23">
        <v>39014.980000000003</v>
      </c>
      <c r="I18" s="31">
        <f t="shared" si="0"/>
        <v>39014.980000000003</v>
      </c>
      <c r="J18" s="9"/>
      <c r="K18" s="10"/>
    </row>
    <row r="19" spans="1:11" ht="15.75" thickBot="1" x14ac:dyDescent="0.3">
      <c r="A19" s="229"/>
      <c r="B19" s="230"/>
      <c r="C19" s="327" t="s">
        <v>95</v>
      </c>
      <c r="D19" s="327"/>
      <c r="E19" s="328"/>
      <c r="F19" s="322" t="s">
        <v>96</v>
      </c>
      <c r="G19" s="323"/>
      <c r="H19" s="23">
        <v>20671.18</v>
      </c>
      <c r="I19" s="31">
        <f t="shared" si="0"/>
        <v>20671.18</v>
      </c>
      <c r="J19" s="9"/>
      <c r="K19" s="10"/>
    </row>
    <row r="20" spans="1:11" ht="15.75" thickBot="1" x14ac:dyDescent="0.3">
      <c r="A20" s="231"/>
      <c r="B20" s="232"/>
      <c r="C20" s="329"/>
      <c r="D20" s="329"/>
      <c r="E20" s="330"/>
      <c r="F20" s="322" t="s">
        <v>97</v>
      </c>
      <c r="G20" s="323"/>
      <c r="H20" s="23">
        <v>27502.080000000002</v>
      </c>
      <c r="I20" s="31">
        <f t="shared" si="0"/>
        <v>27502.080000000002</v>
      </c>
      <c r="J20" s="9"/>
      <c r="K20" s="10"/>
    </row>
    <row r="21" spans="1:11" ht="15.75" thickBot="1" x14ac:dyDescent="0.3">
      <c r="A21" s="231"/>
      <c r="B21" s="232"/>
      <c r="C21" s="329"/>
      <c r="D21" s="329"/>
      <c r="E21" s="330"/>
      <c r="F21" s="322" t="s">
        <v>98</v>
      </c>
      <c r="G21" s="323"/>
      <c r="H21" s="23">
        <v>28400.880000000001</v>
      </c>
      <c r="I21" s="31">
        <f t="shared" si="0"/>
        <v>28400.880000000001</v>
      </c>
      <c r="J21" s="9"/>
      <c r="K21" s="10"/>
    </row>
    <row r="22" spans="1:11" ht="15.75" thickBot="1" x14ac:dyDescent="0.3">
      <c r="A22" s="231"/>
      <c r="B22" s="232"/>
      <c r="C22" s="329"/>
      <c r="D22" s="329"/>
      <c r="E22" s="330"/>
      <c r="F22" s="322" t="s">
        <v>99</v>
      </c>
      <c r="G22" s="323"/>
      <c r="H22" s="23">
        <v>30737.78</v>
      </c>
      <c r="I22" s="31">
        <f t="shared" si="0"/>
        <v>30737.78</v>
      </c>
      <c r="J22" s="9"/>
      <c r="K22" s="10"/>
    </row>
    <row r="23" spans="1:11" ht="15.75" thickBot="1" x14ac:dyDescent="0.3">
      <c r="A23" s="231"/>
      <c r="B23" s="232"/>
      <c r="C23" s="329"/>
      <c r="D23" s="329"/>
      <c r="E23" s="330"/>
      <c r="F23" s="322" t="s">
        <v>100</v>
      </c>
      <c r="G23" s="323"/>
      <c r="H23" s="23">
        <v>36310.28</v>
      </c>
      <c r="I23" s="31">
        <f t="shared" si="0"/>
        <v>36310.28</v>
      </c>
      <c r="J23" s="9"/>
      <c r="K23" s="10"/>
    </row>
    <row r="24" spans="1:11" ht="15.75" thickBot="1" x14ac:dyDescent="0.3">
      <c r="A24" s="231"/>
      <c r="B24" s="232"/>
      <c r="C24" s="329"/>
      <c r="D24" s="329"/>
      <c r="E24" s="330"/>
      <c r="F24" s="322" t="s">
        <v>101</v>
      </c>
      <c r="G24" s="323"/>
      <c r="H24" s="23">
        <v>48713.78</v>
      </c>
      <c r="I24" s="31">
        <f t="shared" si="0"/>
        <v>48713.78</v>
      </c>
      <c r="J24" s="9"/>
      <c r="K24" s="10"/>
    </row>
    <row r="25" spans="1:11" ht="15.75" thickBot="1" x14ac:dyDescent="0.3">
      <c r="A25" s="231"/>
      <c r="B25" s="232"/>
      <c r="C25" s="329"/>
      <c r="D25" s="329"/>
      <c r="E25" s="330"/>
      <c r="F25" s="322" t="s">
        <v>102</v>
      </c>
      <c r="G25" s="323"/>
      <c r="H25" s="23">
        <v>58780.28</v>
      </c>
      <c r="I25" s="31">
        <f t="shared" si="0"/>
        <v>58780.28</v>
      </c>
      <c r="J25" s="9"/>
      <c r="K25" s="10"/>
    </row>
    <row r="26" spans="1:11" ht="15.75" thickBot="1" x14ac:dyDescent="0.3">
      <c r="A26" s="231"/>
      <c r="B26" s="232"/>
      <c r="C26" s="329"/>
      <c r="D26" s="329"/>
      <c r="E26" s="330"/>
      <c r="F26" s="322" t="s">
        <v>103</v>
      </c>
      <c r="G26" s="323"/>
      <c r="H26" s="23">
        <v>67929.98</v>
      </c>
      <c r="I26" s="31">
        <f t="shared" si="0"/>
        <v>67929.98</v>
      </c>
      <c r="J26" s="9"/>
      <c r="K26" s="10"/>
    </row>
    <row r="27" spans="1:11" x14ac:dyDescent="0.25">
      <c r="A27" s="231"/>
      <c r="B27" s="232"/>
      <c r="C27" s="329"/>
      <c r="D27" s="329"/>
      <c r="E27" s="330"/>
      <c r="F27" s="238" t="s">
        <v>104</v>
      </c>
      <c r="G27" s="239"/>
      <c r="H27" s="109">
        <v>74221.679999999993</v>
      </c>
      <c r="I27" s="50">
        <f t="shared" si="0"/>
        <v>74221.679999999993</v>
      </c>
      <c r="J27" s="9"/>
      <c r="K27" s="10"/>
    </row>
    <row r="28" spans="1:11" ht="15" customHeight="1" x14ac:dyDescent="0.25">
      <c r="A28" s="158" t="s">
        <v>105</v>
      </c>
      <c r="B28" s="158"/>
      <c r="C28" s="158"/>
      <c r="D28" s="158"/>
      <c r="E28" s="158"/>
      <c r="F28" s="158"/>
      <c r="G28" s="158"/>
      <c r="H28" s="158"/>
      <c r="I28" s="158"/>
      <c r="J28" s="9"/>
      <c r="K28" s="10"/>
    </row>
    <row r="29" spans="1:11" ht="37.5" customHeight="1" thickBot="1" x14ac:dyDescent="0.3">
      <c r="A29" s="231"/>
      <c r="B29" s="232"/>
      <c r="C29" s="178" t="s">
        <v>106</v>
      </c>
      <c r="D29" s="270"/>
      <c r="E29" s="324"/>
      <c r="F29" s="324"/>
      <c r="G29" s="325"/>
      <c r="H29" s="111">
        <v>3912.68</v>
      </c>
      <c r="I29" s="71">
        <f>ROUND((H29-H29/100*$K$3),2)</f>
        <v>3912.68</v>
      </c>
    </row>
    <row r="30" spans="1:11" ht="37.5" customHeight="1" thickBot="1" x14ac:dyDescent="0.3">
      <c r="A30" s="231"/>
      <c r="B30" s="232"/>
      <c r="C30" s="288" t="s">
        <v>107</v>
      </c>
      <c r="D30" s="289"/>
      <c r="E30" s="280"/>
      <c r="F30" s="280"/>
      <c r="G30" s="326"/>
      <c r="H30" s="23">
        <v>4491.58</v>
      </c>
      <c r="I30" s="31">
        <f t="shared" ref="I30:I59" si="1">ROUND((H30-H30/100*$K$3),2)</f>
        <v>4491.58</v>
      </c>
    </row>
    <row r="31" spans="1:11" ht="37.5" customHeight="1" thickBot="1" x14ac:dyDescent="0.3">
      <c r="A31" s="236"/>
      <c r="B31" s="237"/>
      <c r="C31" s="288" t="s">
        <v>108</v>
      </c>
      <c r="D31" s="289"/>
      <c r="E31" s="280"/>
      <c r="F31" s="280"/>
      <c r="G31" s="326"/>
      <c r="H31" s="23">
        <v>5180.58</v>
      </c>
      <c r="I31" s="31">
        <f t="shared" si="1"/>
        <v>5180.58</v>
      </c>
    </row>
    <row r="32" spans="1:11" ht="31.5" customHeight="1" thickBot="1" x14ac:dyDescent="0.3">
      <c r="A32" s="229"/>
      <c r="B32" s="230"/>
      <c r="C32" s="189" t="s">
        <v>109</v>
      </c>
      <c r="D32" s="331"/>
      <c r="E32" s="190"/>
      <c r="F32" s="202">
        <v>300</v>
      </c>
      <c r="G32" s="204"/>
      <c r="H32" s="23">
        <v>708.66</v>
      </c>
      <c r="I32" s="31">
        <f>ROUND((H32-H32/100*$K$4),2)</f>
        <v>708.66</v>
      </c>
    </row>
    <row r="33" spans="1:11" ht="31.5" customHeight="1" thickBot="1" x14ac:dyDescent="0.3">
      <c r="A33" s="231"/>
      <c r="B33" s="232"/>
      <c r="C33" s="191"/>
      <c r="D33" s="332"/>
      <c r="E33" s="192"/>
      <c r="F33" s="202">
        <v>400</v>
      </c>
      <c r="G33" s="204"/>
      <c r="H33" s="23">
        <v>1438.76</v>
      </c>
      <c r="I33" s="31">
        <f t="shared" ref="I33:I38" si="2">ROUND((H33-H33/100*$K$4),2)</f>
        <v>1438.76</v>
      </c>
    </row>
    <row r="34" spans="1:11" ht="31.5" customHeight="1" thickBot="1" x14ac:dyDescent="0.3">
      <c r="A34" s="231"/>
      <c r="B34" s="232"/>
      <c r="C34" s="191"/>
      <c r="D34" s="332"/>
      <c r="E34" s="192"/>
      <c r="F34" s="202">
        <v>600</v>
      </c>
      <c r="G34" s="204"/>
      <c r="H34" s="23">
        <v>4315.46</v>
      </c>
      <c r="I34" s="31">
        <f t="shared" si="2"/>
        <v>4315.46</v>
      </c>
    </row>
    <row r="35" spans="1:11" ht="31.5" customHeight="1" thickBot="1" x14ac:dyDescent="0.3">
      <c r="A35" s="236"/>
      <c r="B35" s="237"/>
      <c r="C35" s="193"/>
      <c r="D35" s="271"/>
      <c r="E35" s="194"/>
      <c r="F35" s="202" t="s">
        <v>110</v>
      </c>
      <c r="G35" s="204"/>
      <c r="H35" s="23">
        <v>7348.07</v>
      </c>
      <c r="I35" s="31">
        <f t="shared" si="2"/>
        <v>7348.07</v>
      </c>
    </row>
    <row r="36" spans="1:11" ht="92.25" customHeight="1" thickBot="1" x14ac:dyDescent="0.3">
      <c r="A36" s="17"/>
      <c r="B36" s="18"/>
      <c r="C36" s="288" t="s">
        <v>111</v>
      </c>
      <c r="D36" s="289"/>
      <c r="E36" s="280"/>
      <c r="F36" s="280"/>
      <c r="G36" s="326"/>
      <c r="H36" s="23">
        <v>10059.280000000001</v>
      </c>
      <c r="I36" s="31">
        <f t="shared" si="1"/>
        <v>10059.280000000001</v>
      </c>
    </row>
    <row r="37" spans="1:11" ht="48" customHeight="1" thickBot="1" x14ac:dyDescent="0.3">
      <c r="A37" s="229"/>
      <c r="B37" s="230"/>
      <c r="C37" s="174" t="s">
        <v>112</v>
      </c>
      <c r="D37" s="283"/>
      <c r="E37" s="175"/>
      <c r="F37" s="202">
        <v>800</v>
      </c>
      <c r="G37" s="204"/>
      <c r="H37" s="23">
        <v>3954.63</v>
      </c>
      <c r="I37" s="31">
        <f t="shared" si="2"/>
        <v>3954.63</v>
      </c>
    </row>
    <row r="38" spans="1:11" ht="51.75" customHeight="1" thickBot="1" x14ac:dyDescent="0.3">
      <c r="A38" s="236"/>
      <c r="B38" s="237"/>
      <c r="C38" s="178"/>
      <c r="D38" s="270"/>
      <c r="E38" s="179"/>
      <c r="F38" s="202" t="s">
        <v>113</v>
      </c>
      <c r="G38" s="204"/>
      <c r="H38" s="23">
        <v>5954.88</v>
      </c>
      <c r="I38" s="31">
        <f t="shared" si="2"/>
        <v>5954.88</v>
      </c>
      <c r="K38" s="10"/>
    </row>
    <row r="39" spans="1:11" ht="44.25" customHeight="1" thickBot="1" x14ac:dyDescent="0.3">
      <c r="A39" s="229"/>
      <c r="B39" s="230"/>
      <c r="C39" s="174" t="s">
        <v>114</v>
      </c>
      <c r="D39" s="283"/>
      <c r="E39" s="175"/>
      <c r="F39" s="288" t="s">
        <v>23</v>
      </c>
      <c r="G39" s="290"/>
      <c r="H39" s="113">
        <v>1706.48</v>
      </c>
      <c r="I39" s="31">
        <f t="shared" si="1"/>
        <v>1706.48</v>
      </c>
      <c r="K39" s="10"/>
    </row>
    <row r="40" spans="1:11" ht="44.25" customHeight="1" thickBot="1" x14ac:dyDescent="0.3">
      <c r="A40" s="231"/>
      <c r="B40" s="232"/>
      <c r="C40" s="176"/>
      <c r="D40" s="269"/>
      <c r="E40" s="177"/>
      <c r="F40" s="288" t="s">
        <v>25</v>
      </c>
      <c r="G40" s="290"/>
      <c r="H40" s="113">
        <v>2838.98</v>
      </c>
      <c r="I40" s="31">
        <f t="shared" si="1"/>
        <v>2838.98</v>
      </c>
      <c r="K40" s="10"/>
    </row>
    <row r="41" spans="1:11" ht="44.25" customHeight="1" thickBot="1" x14ac:dyDescent="0.3">
      <c r="A41" s="231"/>
      <c r="B41" s="232"/>
      <c r="C41" s="176"/>
      <c r="D41" s="269"/>
      <c r="E41" s="177"/>
      <c r="F41" s="288" t="s">
        <v>34</v>
      </c>
      <c r="G41" s="290"/>
      <c r="H41" s="113">
        <v>3951.08</v>
      </c>
      <c r="I41" s="31">
        <f t="shared" si="1"/>
        <v>3951.08</v>
      </c>
      <c r="K41" s="10"/>
    </row>
    <row r="42" spans="1:11" ht="44.25" customHeight="1" thickBot="1" x14ac:dyDescent="0.3">
      <c r="A42" s="231"/>
      <c r="B42" s="232"/>
      <c r="C42" s="176"/>
      <c r="D42" s="269"/>
      <c r="E42" s="177"/>
      <c r="F42" s="288" t="s">
        <v>115</v>
      </c>
      <c r="G42" s="290"/>
      <c r="H42" s="113">
        <v>5873.28</v>
      </c>
      <c r="I42" s="50">
        <f>ROUND((H42-H42/100*$K$3),2)</f>
        <v>5873.28</v>
      </c>
      <c r="K42" s="10"/>
    </row>
    <row r="43" spans="1:11" ht="33" customHeight="1" thickBot="1" x14ac:dyDescent="0.3">
      <c r="A43" s="231"/>
      <c r="B43" s="232"/>
      <c r="C43" s="176"/>
      <c r="D43" s="269"/>
      <c r="E43" s="177"/>
      <c r="F43" s="288" t="s">
        <v>36</v>
      </c>
      <c r="G43" s="290"/>
      <c r="H43" s="113">
        <v>10286.98</v>
      </c>
      <c r="I43" s="50">
        <f>ROUND((H43-H43/100*$K$3),2)</f>
        <v>10286.98</v>
      </c>
      <c r="K43" s="10"/>
    </row>
    <row r="44" spans="1:11" ht="44.25" hidden="1" customHeight="1" thickBot="1" x14ac:dyDescent="0.3">
      <c r="A44" s="236"/>
      <c r="B44" s="237"/>
      <c r="C44" s="178"/>
      <c r="D44" s="270"/>
      <c r="E44" s="179"/>
      <c r="F44" s="288" t="s">
        <v>36</v>
      </c>
      <c r="G44" s="290"/>
      <c r="H44" s="92">
        <v>8583.8799999999992</v>
      </c>
      <c r="I44" s="71">
        <f t="shared" si="1"/>
        <v>8583.8799999999992</v>
      </c>
      <c r="J44">
        <f t="shared" ref="J44" si="3">H44+H44*7%</f>
        <v>9184.7515999999996</v>
      </c>
      <c r="K44" s="10"/>
    </row>
    <row r="45" spans="1:11" ht="37.5" customHeight="1" thickBot="1" x14ac:dyDescent="0.3">
      <c r="A45" s="229"/>
      <c r="B45" s="230"/>
      <c r="C45" s="238" t="s">
        <v>116</v>
      </c>
      <c r="D45" s="233"/>
      <c r="E45" s="239"/>
      <c r="F45" s="203">
        <v>600</v>
      </c>
      <c r="G45" s="204"/>
      <c r="H45" s="23">
        <v>799.95</v>
      </c>
      <c r="I45" s="31">
        <f>ROUND((H45-H45/100*$K$4),2)</f>
        <v>799.95</v>
      </c>
      <c r="K45" s="10"/>
    </row>
    <row r="46" spans="1:11" ht="37.5" customHeight="1" thickBot="1" x14ac:dyDescent="0.3">
      <c r="A46" s="231"/>
      <c r="B46" s="232"/>
      <c r="C46" s="198"/>
      <c r="D46" s="234"/>
      <c r="E46" s="199"/>
      <c r="F46" s="203" t="s">
        <v>110</v>
      </c>
      <c r="G46" s="204"/>
      <c r="H46" s="23">
        <v>2067.41</v>
      </c>
      <c r="I46" s="31">
        <f>ROUND((H46-H46/100*$K$4),2)</f>
        <v>2067.41</v>
      </c>
      <c r="K46" s="10"/>
    </row>
    <row r="47" spans="1:11" ht="37.5" customHeight="1" thickBot="1" x14ac:dyDescent="0.3">
      <c r="A47" s="236"/>
      <c r="B47" s="237"/>
      <c r="C47" s="200"/>
      <c r="D47" s="240"/>
      <c r="E47" s="201"/>
      <c r="F47" s="203" t="s">
        <v>113</v>
      </c>
      <c r="G47" s="204"/>
      <c r="H47" s="23">
        <v>6450.18</v>
      </c>
      <c r="I47" s="31">
        <f>ROUND((H47-H47/100*$K$4),2)</f>
        <v>6450.18</v>
      </c>
      <c r="K47" s="10"/>
    </row>
    <row r="48" spans="1:11" ht="15.75" thickBot="1" x14ac:dyDescent="0.3">
      <c r="A48" s="229"/>
      <c r="B48" s="230"/>
      <c r="C48" s="288" t="s">
        <v>117</v>
      </c>
      <c r="D48" s="289"/>
      <c r="E48" s="289"/>
      <c r="F48" s="272"/>
      <c r="G48" s="333"/>
      <c r="H48" s="23">
        <v>5373.58</v>
      </c>
      <c r="I48" s="31">
        <f t="shared" si="1"/>
        <v>5373.58</v>
      </c>
      <c r="J48" s="9"/>
      <c r="K48" s="10"/>
    </row>
    <row r="49" spans="1:11" ht="15.75" thickBot="1" x14ac:dyDescent="0.3">
      <c r="A49" s="231"/>
      <c r="B49" s="232"/>
      <c r="C49" s="288" t="s">
        <v>118</v>
      </c>
      <c r="D49" s="289"/>
      <c r="E49" s="289"/>
      <c r="F49" s="272"/>
      <c r="G49" s="333"/>
      <c r="H49" s="23">
        <v>5979.88</v>
      </c>
      <c r="I49" s="31">
        <f t="shared" si="1"/>
        <v>5979.88</v>
      </c>
      <c r="J49" s="9"/>
      <c r="K49" s="10"/>
    </row>
    <row r="50" spans="1:11" ht="15.75" thickBot="1" x14ac:dyDescent="0.3">
      <c r="A50" s="231"/>
      <c r="B50" s="232"/>
      <c r="C50" s="288" t="s">
        <v>119</v>
      </c>
      <c r="D50" s="289"/>
      <c r="E50" s="289"/>
      <c r="F50" s="272"/>
      <c r="G50" s="333"/>
      <c r="H50" s="23">
        <v>6214.78</v>
      </c>
      <c r="I50" s="31">
        <f t="shared" si="1"/>
        <v>6214.78</v>
      </c>
      <c r="J50" s="9"/>
      <c r="K50" s="10"/>
    </row>
    <row r="51" spans="1:11" ht="15.75" thickBot="1" x14ac:dyDescent="0.3">
      <c r="A51" s="231"/>
      <c r="B51" s="232"/>
      <c r="C51" s="288" t="s">
        <v>120</v>
      </c>
      <c r="D51" s="289"/>
      <c r="E51" s="289"/>
      <c r="F51" s="272"/>
      <c r="G51" s="333"/>
      <c r="H51" s="23">
        <v>7207.08</v>
      </c>
      <c r="I51" s="31">
        <f t="shared" si="1"/>
        <v>7207.08</v>
      </c>
      <c r="J51" s="9"/>
      <c r="K51" s="10"/>
    </row>
    <row r="52" spans="1:11" ht="15.75" thickBot="1" x14ac:dyDescent="0.3">
      <c r="A52" s="231"/>
      <c r="B52" s="232"/>
      <c r="C52" s="288" t="s">
        <v>121</v>
      </c>
      <c r="D52" s="289"/>
      <c r="E52" s="289"/>
      <c r="F52" s="272"/>
      <c r="G52" s="333"/>
      <c r="H52" s="23">
        <v>7826.68</v>
      </c>
      <c r="I52" s="31">
        <f t="shared" si="1"/>
        <v>7826.68</v>
      </c>
      <c r="J52" s="9"/>
      <c r="K52" s="10"/>
    </row>
    <row r="53" spans="1:11" ht="15.75" thickBot="1" x14ac:dyDescent="0.3">
      <c r="A53" s="231"/>
      <c r="B53" s="232"/>
      <c r="C53" s="288" t="s">
        <v>122</v>
      </c>
      <c r="D53" s="289"/>
      <c r="E53" s="289"/>
      <c r="F53" s="272"/>
      <c r="G53" s="333"/>
      <c r="H53" s="23">
        <v>8392.2800000000007</v>
      </c>
      <c r="I53" s="31">
        <f t="shared" si="1"/>
        <v>8392.2800000000007</v>
      </c>
      <c r="J53" s="9"/>
      <c r="K53" s="10"/>
    </row>
    <row r="54" spans="1:11" ht="15.75" thickBot="1" x14ac:dyDescent="0.3">
      <c r="A54" s="231"/>
      <c r="B54" s="232"/>
      <c r="C54" s="288" t="s">
        <v>123</v>
      </c>
      <c r="D54" s="289"/>
      <c r="E54" s="289"/>
      <c r="F54" s="289"/>
      <c r="G54" s="290"/>
      <c r="H54" s="23">
        <v>15972.18</v>
      </c>
      <c r="I54" s="31">
        <f t="shared" si="1"/>
        <v>15972.18</v>
      </c>
      <c r="J54" s="9"/>
      <c r="K54" s="10"/>
    </row>
    <row r="55" spans="1:11" ht="15.75" thickBot="1" x14ac:dyDescent="0.3">
      <c r="A55" s="231"/>
      <c r="B55" s="232"/>
      <c r="C55" s="288" t="s">
        <v>124</v>
      </c>
      <c r="D55" s="289"/>
      <c r="E55" s="289"/>
      <c r="F55" s="289"/>
      <c r="G55" s="290"/>
      <c r="H55" s="23">
        <v>16247.88</v>
      </c>
      <c r="I55" s="31">
        <f t="shared" si="1"/>
        <v>16247.88</v>
      </c>
      <c r="J55" s="9"/>
      <c r="K55" s="10"/>
    </row>
    <row r="56" spans="1:11" ht="15.75" thickBot="1" x14ac:dyDescent="0.3">
      <c r="A56" s="231"/>
      <c r="B56" s="232"/>
      <c r="C56" s="288" t="s">
        <v>125</v>
      </c>
      <c r="D56" s="289"/>
      <c r="E56" s="289"/>
      <c r="F56" s="289"/>
      <c r="G56" s="290"/>
      <c r="H56" s="23">
        <v>16523.48</v>
      </c>
      <c r="I56" s="31">
        <f t="shared" si="1"/>
        <v>16523.48</v>
      </c>
      <c r="J56" s="9"/>
      <c r="K56" s="10"/>
    </row>
    <row r="57" spans="1:11" ht="15.75" thickBot="1" x14ac:dyDescent="0.3">
      <c r="A57" s="231"/>
      <c r="B57" s="232"/>
      <c r="C57" s="288" t="s">
        <v>126</v>
      </c>
      <c r="D57" s="289"/>
      <c r="E57" s="289"/>
      <c r="F57" s="289"/>
      <c r="G57" s="290"/>
      <c r="H57" s="23">
        <v>25922.48</v>
      </c>
      <c r="I57" s="31">
        <f t="shared" si="1"/>
        <v>25922.48</v>
      </c>
      <c r="J57" s="9"/>
      <c r="K57" s="10"/>
    </row>
    <row r="58" spans="1:11" ht="15.75" thickBot="1" x14ac:dyDescent="0.3">
      <c r="A58" s="231"/>
      <c r="B58" s="232"/>
      <c r="C58" s="288" t="s">
        <v>127</v>
      </c>
      <c r="D58" s="289"/>
      <c r="E58" s="289"/>
      <c r="F58" s="289"/>
      <c r="G58" s="290"/>
      <c r="H58" s="23">
        <v>27796.880000000001</v>
      </c>
      <c r="I58" s="31">
        <f t="shared" si="1"/>
        <v>27796.880000000001</v>
      </c>
      <c r="J58" s="9"/>
      <c r="K58" s="10"/>
    </row>
    <row r="59" spans="1:11" ht="15.75" thickBot="1" x14ac:dyDescent="0.3">
      <c r="A59" s="236"/>
      <c r="B59" s="237"/>
      <c r="C59" s="288" t="s">
        <v>128</v>
      </c>
      <c r="D59" s="289"/>
      <c r="E59" s="289"/>
      <c r="F59" s="289"/>
      <c r="G59" s="290"/>
      <c r="H59" s="23">
        <v>29767.08</v>
      </c>
      <c r="I59" s="31">
        <f t="shared" si="1"/>
        <v>29767.08</v>
      </c>
      <c r="J59" s="9"/>
      <c r="K59" s="10"/>
    </row>
    <row r="60" spans="1:11" ht="15.75" thickBot="1" x14ac:dyDescent="0.3">
      <c r="A60" s="229"/>
      <c r="B60" s="230"/>
      <c r="C60" s="189" t="s">
        <v>129</v>
      </c>
      <c r="D60" s="331"/>
      <c r="E60" s="190"/>
      <c r="F60" s="337">
        <v>300</v>
      </c>
      <c r="G60" s="333"/>
      <c r="H60" s="23">
        <v>1073.68</v>
      </c>
      <c r="I60" s="31">
        <f>ROUND((H60-H60/100*$K$3),2)</f>
        <v>1073.68</v>
      </c>
      <c r="J60" s="9"/>
      <c r="K60" s="10"/>
    </row>
    <row r="61" spans="1:11" ht="15.75" thickBot="1" x14ac:dyDescent="0.3">
      <c r="A61" s="231"/>
      <c r="B61" s="232"/>
      <c r="C61" s="191"/>
      <c r="D61" s="332"/>
      <c r="E61" s="192"/>
      <c r="F61" s="337">
        <v>400</v>
      </c>
      <c r="G61" s="333"/>
      <c r="H61" s="23">
        <v>1777.08</v>
      </c>
      <c r="I61" s="31">
        <f>ROUND((H61-H61/100*$K$3),2)</f>
        <v>1777.08</v>
      </c>
      <c r="J61" s="9"/>
      <c r="K61" s="10"/>
    </row>
    <row r="62" spans="1:11" ht="15.75" thickBot="1" x14ac:dyDescent="0.3">
      <c r="A62" s="231"/>
      <c r="B62" s="232"/>
      <c r="C62" s="191"/>
      <c r="D62" s="332"/>
      <c r="E62" s="192"/>
      <c r="F62" s="337">
        <v>500</v>
      </c>
      <c r="G62" s="333"/>
      <c r="H62" s="23">
        <v>2550.1799999999998</v>
      </c>
      <c r="I62" s="31">
        <f>ROUND((H62-H62/100*$K$3),2)</f>
        <v>2550.1799999999998</v>
      </c>
      <c r="J62" s="9"/>
      <c r="K62" s="10"/>
    </row>
    <row r="63" spans="1:11" ht="15.75" thickBot="1" x14ac:dyDescent="0.3">
      <c r="A63" s="231"/>
      <c r="B63" s="232"/>
      <c r="C63" s="191"/>
      <c r="D63" s="332"/>
      <c r="E63" s="192"/>
      <c r="F63" s="337">
        <v>600</v>
      </c>
      <c r="G63" s="333"/>
      <c r="H63" s="23">
        <v>4726.38</v>
      </c>
      <c r="I63" s="31">
        <f>ROUND((H63-H63/100*$K$3),2)</f>
        <v>4726.38</v>
      </c>
      <c r="J63" s="9"/>
      <c r="K63" s="10"/>
    </row>
    <row r="64" spans="1:11" ht="15.75" thickBot="1" x14ac:dyDescent="0.3">
      <c r="A64" s="236"/>
      <c r="B64" s="237"/>
      <c r="C64" s="193"/>
      <c r="D64" s="271"/>
      <c r="E64" s="194"/>
      <c r="F64" s="337">
        <v>800</v>
      </c>
      <c r="G64" s="333"/>
      <c r="H64" s="23">
        <v>8116.68</v>
      </c>
      <c r="I64" s="31">
        <f>ROUND((H64-H64/100*$K$3),2)</f>
        <v>8116.68</v>
      </c>
      <c r="J64" s="9"/>
      <c r="K64" s="10"/>
    </row>
    <row r="65" spans="1:11" ht="30" customHeight="1" thickBot="1" x14ac:dyDescent="0.3">
      <c r="A65" s="281"/>
      <c r="B65" s="282"/>
      <c r="C65" s="334" t="s">
        <v>130</v>
      </c>
      <c r="D65" s="335"/>
      <c r="E65" s="336"/>
      <c r="F65" s="334">
        <v>110</v>
      </c>
      <c r="G65" s="336"/>
      <c r="H65" s="54">
        <v>188</v>
      </c>
      <c r="I65" s="31">
        <f>ROUND((H65-H65/100*$K$4),2)</f>
        <v>188</v>
      </c>
      <c r="J65" s="9"/>
      <c r="K65" s="10"/>
    </row>
    <row r="66" spans="1:11" ht="30" customHeight="1" thickBot="1" x14ac:dyDescent="0.3">
      <c r="A66" s="265"/>
      <c r="B66" s="266"/>
      <c r="C66" s="334" t="s">
        <v>130</v>
      </c>
      <c r="D66" s="335"/>
      <c r="E66" s="336"/>
      <c r="F66" s="334">
        <v>160</v>
      </c>
      <c r="G66" s="336"/>
      <c r="H66" s="54">
        <v>318</v>
      </c>
      <c r="I66" s="31">
        <f t="shared" ref="I66:I74" si="4">ROUND((H66-H66/100*$K$4),2)</f>
        <v>318</v>
      </c>
      <c r="J66" s="9"/>
      <c r="K66" s="10"/>
    </row>
    <row r="67" spans="1:11" ht="30" customHeight="1" thickBot="1" x14ac:dyDescent="0.3">
      <c r="A67" s="265"/>
      <c r="B67" s="266"/>
      <c r="C67" s="334" t="s">
        <v>130</v>
      </c>
      <c r="D67" s="335"/>
      <c r="E67" s="336"/>
      <c r="F67" s="334">
        <v>200</v>
      </c>
      <c r="G67" s="336"/>
      <c r="H67" s="54">
        <v>488</v>
      </c>
      <c r="I67" s="31">
        <f t="shared" si="4"/>
        <v>488</v>
      </c>
      <c r="J67" s="9"/>
      <c r="K67" s="10"/>
    </row>
    <row r="68" spans="1:11" ht="30" customHeight="1" thickBot="1" x14ac:dyDescent="0.3">
      <c r="A68" s="265"/>
      <c r="B68" s="266"/>
      <c r="C68" s="334" t="s">
        <v>130</v>
      </c>
      <c r="D68" s="335"/>
      <c r="E68" s="336"/>
      <c r="F68" s="334">
        <v>250</v>
      </c>
      <c r="G68" s="336"/>
      <c r="H68" s="54">
        <v>648</v>
      </c>
      <c r="I68" s="31">
        <f t="shared" si="4"/>
        <v>648</v>
      </c>
    </row>
    <row r="69" spans="1:11" ht="30" customHeight="1" thickBot="1" x14ac:dyDescent="0.3">
      <c r="A69" s="267"/>
      <c r="B69" s="268"/>
      <c r="C69" s="334" t="s">
        <v>130</v>
      </c>
      <c r="D69" s="335"/>
      <c r="E69" s="336"/>
      <c r="F69" s="243">
        <v>315</v>
      </c>
      <c r="G69" s="244"/>
      <c r="H69" s="55">
        <v>778</v>
      </c>
      <c r="I69" s="31">
        <f t="shared" si="4"/>
        <v>778</v>
      </c>
    </row>
    <row r="70" spans="1:11" ht="34.5" customHeight="1" thickBot="1" x14ac:dyDescent="0.3">
      <c r="A70" s="281"/>
      <c r="B70" s="282"/>
      <c r="C70" s="334" t="s">
        <v>131</v>
      </c>
      <c r="D70" s="335"/>
      <c r="E70" s="336"/>
      <c r="F70" s="243">
        <v>110</v>
      </c>
      <c r="G70" s="244"/>
      <c r="H70" s="55">
        <v>3588</v>
      </c>
      <c r="I70" s="31">
        <f t="shared" si="4"/>
        <v>3588</v>
      </c>
    </row>
    <row r="71" spans="1:11" ht="34.5" customHeight="1" thickBot="1" x14ac:dyDescent="0.3">
      <c r="A71" s="265"/>
      <c r="B71" s="266"/>
      <c r="C71" s="334" t="s">
        <v>131</v>
      </c>
      <c r="D71" s="335"/>
      <c r="E71" s="336"/>
      <c r="F71" s="243">
        <v>160</v>
      </c>
      <c r="G71" s="244"/>
      <c r="H71" s="54">
        <v>4758</v>
      </c>
      <c r="I71" s="31">
        <f t="shared" si="4"/>
        <v>4758</v>
      </c>
    </row>
    <row r="72" spans="1:11" ht="34.5" customHeight="1" thickBot="1" x14ac:dyDescent="0.3">
      <c r="A72" s="265"/>
      <c r="B72" s="266"/>
      <c r="C72" s="334" t="s">
        <v>131</v>
      </c>
      <c r="D72" s="335"/>
      <c r="E72" s="336"/>
      <c r="F72" s="334">
        <v>200</v>
      </c>
      <c r="G72" s="336"/>
      <c r="H72" s="54">
        <v>5828</v>
      </c>
      <c r="I72" s="31">
        <f t="shared" si="4"/>
        <v>5828</v>
      </c>
    </row>
    <row r="73" spans="1:11" ht="34.5" customHeight="1" thickBot="1" x14ac:dyDescent="0.3">
      <c r="A73" s="265"/>
      <c r="B73" s="266"/>
      <c r="C73" s="334" t="s">
        <v>131</v>
      </c>
      <c r="D73" s="335"/>
      <c r="E73" s="336"/>
      <c r="F73" s="334">
        <v>250</v>
      </c>
      <c r="G73" s="336"/>
      <c r="H73" s="55">
        <v>7858</v>
      </c>
      <c r="I73" s="31">
        <f t="shared" si="4"/>
        <v>7858</v>
      </c>
      <c r="J73" s="9"/>
      <c r="K73" s="10"/>
    </row>
    <row r="74" spans="1:11" ht="34.5" customHeight="1" thickBot="1" x14ac:dyDescent="0.3">
      <c r="A74" s="267"/>
      <c r="B74" s="268"/>
      <c r="C74" s="334" t="s">
        <v>131</v>
      </c>
      <c r="D74" s="335"/>
      <c r="E74" s="336"/>
      <c r="F74" s="334">
        <v>315</v>
      </c>
      <c r="G74" s="336"/>
      <c r="H74" s="55">
        <v>10088</v>
      </c>
      <c r="I74" s="31">
        <f t="shared" si="4"/>
        <v>10088</v>
      </c>
      <c r="J74" s="9"/>
      <c r="K74" s="10"/>
    </row>
    <row r="75" spans="1:11" x14ac:dyDescent="0.25">
      <c r="F75" s="53"/>
      <c r="G75" s="53"/>
      <c r="J75" s="9"/>
      <c r="K75" s="10"/>
    </row>
    <row r="76" spans="1:11" x14ac:dyDescent="0.25">
      <c r="J76" s="9"/>
      <c r="K76" s="10"/>
    </row>
    <row r="77" spans="1:11" x14ac:dyDescent="0.25">
      <c r="J77" s="9"/>
      <c r="K77" s="10"/>
    </row>
  </sheetData>
  <mergeCells count="97">
    <mergeCell ref="C74:E74"/>
    <mergeCell ref="F74:G74"/>
    <mergeCell ref="F69:G69"/>
    <mergeCell ref="A70:B74"/>
    <mergeCell ref="C70:E70"/>
    <mergeCell ref="F70:G70"/>
    <mergeCell ref="C71:E71"/>
    <mergeCell ref="F71:G71"/>
    <mergeCell ref="C72:E72"/>
    <mergeCell ref="F72:G72"/>
    <mergeCell ref="C73:E73"/>
    <mergeCell ref="F73:G73"/>
    <mergeCell ref="A65:B69"/>
    <mergeCell ref="C65:E65"/>
    <mergeCell ref="F65:G65"/>
    <mergeCell ref="C66:E66"/>
    <mergeCell ref="F66:G66"/>
    <mergeCell ref="C67:E67"/>
    <mergeCell ref="F67:G67"/>
    <mergeCell ref="C68:E68"/>
    <mergeCell ref="F68:G68"/>
    <mergeCell ref="C69:E69"/>
    <mergeCell ref="C57:G57"/>
    <mergeCell ref="C58:G58"/>
    <mergeCell ref="C59:G59"/>
    <mergeCell ref="A60:B64"/>
    <mergeCell ref="C60:E64"/>
    <mergeCell ref="F60:G60"/>
    <mergeCell ref="F61:G61"/>
    <mergeCell ref="F62:G62"/>
    <mergeCell ref="F63:G63"/>
    <mergeCell ref="F64:G64"/>
    <mergeCell ref="A48:B59"/>
    <mergeCell ref="C48:G48"/>
    <mergeCell ref="C49:G49"/>
    <mergeCell ref="C50:G50"/>
    <mergeCell ref="C51:G51"/>
    <mergeCell ref="C52:G52"/>
    <mergeCell ref="C53:G53"/>
    <mergeCell ref="C54:G54"/>
    <mergeCell ref="C55:G55"/>
    <mergeCell ref="C56:G56"/>
    <mergeCell ref="F42:G42"/>
    <mergeCell ref="F44:G44"/>
    <mergeCell ref="A45:B47"/>
    <mergeCell ref="C45:E47"/>
    <mergeCell ref="F45:G45"/>
    <mergeCell ref="F46:G46"/>
    <mergeCell ref="F47:G47"/>
    <mergeCell ref="A39:B44"/>
    <mergeCell ref="C39:E44"/>
    <mergeCell ref="F39:G39"/>
    <mergeCell ref="F40:G40"/>
    <mergeCell ref="F41:G41"/>
    <mergeCell ref="F43:G43"/>
    <mergeCell ref="C36:G36"/>
    <mergeCell ref="A37:B38"/>
    <mergeCell ref="C37:E38"/>
    <mergeCell ref="F37:G37"/>
    <mergeCell ref="F38:G38"/>
    <mergeCell ref="A32:B35"/>
    <mergeCell ref="C32:E35"/>
    <mergeCell ref="F32:G32"/>
    <mergeCell ref="F33:G33"/>
    <mergeCell ref="F34:G34"/>
    <mergeCell ref="F35:G35"/>
    <mergeCell ref="F26:G26"/>
    <mergeCell ref="F27:G27"/>
    <mergeCell ref="A29:B31"/>
    <mergeCell ref="C29:G29"/>
    <mergeCell ref="C30:G30"/>
    <mergeCell ref="C31:G31"/>
    <mergeCell ref="A19:B27"/>
    <mergeCell ref="C19:E27"/>
    <mergeCell ref="F19:G19"/>
    <mergeCell ref="F20:G20"/>
    <mergeCell ref="F21:G21"/>
    <mergeCell ref="F22:G22"/>
    <mergeCell ref="F23:G23"/>
    <mergeCell ref="F24:G24"/>
    <mergeCell ref="F25:G25"/>
    <mergeCell ref="A12:B12"/>
    <mergeCell ref="C12:G12"/>
    <mergeCell ref="A14:B18"/>
    <mergeCell ref="C14:E18"/>
    <mergeCell ref="F14:G14"/>
    <mergeCell ref="F15:G15"/>
    <mergeCell ref="F16:G16"/>
    <mergeCell ref="F17:G17"/>
    <mergeCell ref="F18:G18"/>
    <mergeCell ref="I8:I10"/>
    <mergeCell ref="D3:G4"/>
    <mergeCell ref="A1:B7"/>
    <mergeCell ref="A8:B10"/>
    <mergeCell ref="C8:E10"/>
    <mergeCell ref="F8:G10"/>
    <mergeCell ref="H8:H10"/>
  </mergeCells>
  <hyperlinks>
    <hyperlink ref="J7" location="Содержание!A1" display="Содержание"/>
    <hyperlink ref="E5" r:id="rId1"/>
  </hyperlinks>
  <pageMargins left="0.70866141732283472" right="0.70866141732283472" top="0.35433070866141736" bottom="0.35433070866141736" header="0.31496062992125984" footer="0.31496062992125984"/>
  <pageSetup paperSize="9" scale="66" fitToHeight="0"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4"/>
    <pageSetUpPr fitToPage="1"/>
  </sheetPr>
  <dimension ref="A1:L19"/>
  <sheetViews>
    <sheetView workbookViewId="0">
      <selection activeCell="J12" sqref="J12"/>
    </sheetView>
  </sheetViews>
  <sheetFormatPr defaultRowHeight="15" x14ac:dyDescent="0.25"/>
  <cols>
    <col min="1" max="1" width="13" customWidth="1"/>
    <col min="2" max="2" width="14.140625" customWidth="1"/>
    <col min="5" max="5" width="12" customWidth="1"/>
    <col min="6" max="6" width="12.5703125" customWidth="1"/>
    <col min="7" max="7" width="17" customWidth="1"/>
    <col min="8" max="8" width="21.85546875" customWidth="1"/>
    <col min="9" max="9" width="21" customWidth="1"/>
    <col min="10" max="10" width="25.140625" customWidth="1"/>
    <col min="11" max="11" width="4.42578125" customWidth="1"/>
  </cols>
  <sheetData>
    <row r="1" spans="1:12" ht="20.100000000000001" customHeight="1" thickBot="1" x14ac:dyDescent="0.3">
      <c r="A1" s="205"/>
      <c r="B1" s="206"/>
      <c r="C1" s="160"/>
      <c r="D1" s="161"/>
      <c r="E1" s="161"/>
      <c r="F1" s="161"/>
      <c r="G1" s="161"/>
      <c r="H1" s="161"/>
      <c r="I1" s="162"/>
    </row>
    <row r="2" spans="1:12" ht="20.100000000000001" customHeight="1" thickTop="1" thickBot="1" x14ac:dyDescent="0.3">
      <c r="A2" s="207"/>
      <c r="B2" s="208"/>
      <c r="C2" s="163"/>
      <c r="D2" s="164"/>
      <c r="E2" s="164"/>
      <c r="F2" s="164"/>
      <c r="G2" s="164"/>
      <c r="H2" s="164"/>
      <c r="I2" s="162"/>
      <c r="J2" s="57" t="s">
        <v>1</v>
      </c>
      <c r="K2" s="1"/>
    </row>
    <row r="3" spans="1:12" ht="20.100000000000001" customHeight="1" thickTop="1" thickBot="1" x14ac:dyDescent="0.3">
      <c r="A3" s="207"/>
      <c r="B3" s="208"/>
      <c r="C3" s="165"/>
      <c r="D3" s="338" t="s">
        <v>185</v>
      </c>
      <c r="E3" s="338"/>
      <c r="F3" s="338"/>
      <c r="G3" s="338"/>
      <c r="H3" s="338"/>
      <c r="I3" s="162"/>
      <c r="J3" s="58" t="s">
        <v>2</v>
      </c>
      <c r="K3" s="2"/>
    </row>
    <row r="4" spans="1:12" ht="20.100000000000001" customHeight="1" thickBot="1" x14ac:dyDescent="0.3">
      <c r="A4" s="207"/>
      <c r="B4" s="208"/>
      <c r="C4" s="165"/>
      <c r="D4" s="338"/>
      <c r="E4" s="338"/>
      <c r="F4" s="338"/>
      <c r="G4" s="338"/>
      <c r="H4" s="338"/>
      <c r="I4" s="162"/>
      <c r="J4" s="59" t="s">
        <v>3</v>
      </c>
      <c r="K4" s="3"/>
    </row>
    <row r="5" spans="1:12" ht="44.25" x14ac:dyDescent="0.55000000000000004">
      <c r="A5" s="207"/>
      <c r="B5" s="208"/>
      <c r="C5" s="165"/>
      <c r="D5" s="166"/>
      <c r="E5" s="166"/>
      <c r="F5" s="166"/>
      <c r="G5" s="166"/>
      <c r="H5" s="166"/>
      <c r="I5" s="162"/>
    </row>
    <row r="6" spans="1:12" ht="37.5" customHeight="1" x14ac:dyDescent="0.55000000000000004">
      <c r="A6" s="207"/>
      <c r="B6" s="208"/>
      <c r="C6" s="165"/>
      <c r="D6" s="167"/>
      <c r="E6" s="168" t="s">
        <v>186</v>
      </c>
      <c r="F6" s="167"/>
      <c r="G6" s="167"/>
      <c r="H6" s="166"/>
      <c r="I6" s="162"/>
    </row>
    <row r="7" spans="1:12" ht="3.75" hidden="1" customHeight="1" thickBot="1" x14ac:dyDescent="0.6">
      <c r="A7" s="209"/>
      <c r="B7" s="210"/>
      <c r="C7" s="165"/>
      <c r="D7" s="166"/>
      <c r="E7" s="166"/>
      <c r="F7" s="166"/>
      <c r="G7" s="166"/>
      <c r="H7" s="166"/>
      <c r="I7" s="162"/>
      <c r="J7" s="95" t="s">
        <v>4</v>
      </c>
    </row>
    <row r="8" spans="1:12" ht="15" customHeight="1" x14ac:dyDescent="0.25">
      <c r="A8" s="211" t="s">
        <v>5</v>
      </c>
      <c r="B8" s="212"/>
      <c r="C8" s="217" t="s">
        <v>6</v>
      </c>
      <c r="D8" s="218"/>
      <c r="E8" s="262"/>
      <c r="F8" s="300" t="s">
        <v>8</v>
      </c>
      <c r="G8" s="301"/>
      <c r="H8" s="226" t="s">
        <v>166</v>
      </c>
      <c r="I8" s="223" t="s">
        <v>167</v>
      </c>
    </row>
    <row r="9" spans="1:12" x14ac:dyDescent="0.25">
      <c r="A9" s="213"/>
      <c r="B9" s="214"/>
      <c r="C9" s="219"/>
      <c r="D9" s="220"/>
      <c r="E9" s="263"/>
      <c r="F9" s="300"/>
      <c r="G9" s="301"/>
      <c r="H9" s="226"/>
      <c r="I9" s="226"/>
    </row>
    <row r="10" spans="1:12" x14ac:dyDescent="0.25">
      <c r="A10" s="215"/>
      <c r="B10" s="216"/>
      <c r="C10" s="221"/>
      <c r="D10" s="222"/>
      <c r="E10" s="264"/>
      <c r="F10" s="300"/>
      <c r="G10" s="301"/>
      <c r="H10" s="226"/>
      <c r="I10" s="226"/>
      <c r="J10" s="4"/>
      <c r="K10" s="4"/>
    </row>
    <row r="11" spans="1:12" x14ac:dyDescent="0.25">
      <c r="A11" s="159" t="s">
        <v>149</v>
      </c>
      <c r="B11" s="159"/>
      <c r="C11" s="159"/>
      <c r="D11" s="159"/>
      <c r="E11" s="159"/>
      <c r="F11" s="159"/>
      <c r="G11" s="159"/>
      <c r="H11" s="159"/>
      <c r="I11" s="159"/>
    </row>
    <row r="12" spans="1:12" ht="95.25" customHeight="1" thickBot="1" x14ac:dyDescent="0.3">
      <c r="A12" s="339"/>
      <c r="B12" s="340"/>
      <c r="C12" s="178" t="s">
        <v>132</v>
      </c>
      <c r="D12" s="270"/>
      <c r="E12" s="179"/>
      <c r="F12" s="341" t="s">
        <v>133</v>
      </c>
      <c r="G12" s="342"/>
      <c r="H12" s="118">
        <v>1424.88</v>
      </c>
      <c r="I12" s="66">
        <f t="shared" ref="I12:I19" si="0">ROUND((H12-H12/100*$K$3),2)</f>
        <v>1424.88</v>
      </c>
      <c r="J12" s="9"/>
      <c r="K12" s="10"/>
      <c r="L12" s="56"/>
    </row>
    <row r="13" spans="1:12" ht="121.5" customHeight="1" thickBot="1" x14ac:dyDescent="0.3">
      <c r="A13" s="343"/>
      <c r="B13" s="344"/>
      <c r="C13" s="288" t="s">
        <v>134</v>
      </c>
      <c r="D13" s="289"/>
      <c r="E13" s="290"/>
      <c r="F13" s="345" t="s">
        <v>146</v>
      </c>
      <c r="G13" s="346"/>
      <c r="H13" s="119">
        <v>2623.28</v>
      </c>
      <c r="I13" s="23">
        <f t="shared" ref="I13:I14" si="1">ROUND((H13-H13/100*$K$3),2)</f>
        <v>2623.28</v>
      </c>
      <c r="L13" s="56"/>
    </row>
    <row r="14" spans="1:12" ht="121.5" customHeight="1" thickBot="1" x14ac:dyDescent="0.3">
      <c r="A14" s="343"/>
      <c r="B14" s="344"/>
      <c r="C14" s="288" t="s">
        <v>134</v>
      </c>
      <c r="D14" s="289"/>
      <c r="E14" s="290"/>
      <c r="F14" s="345" t="s">
        <v>147</v>
      </c>
      <c r="G14" s="346"/>
      <c r="H14" s="119">
        <v>2623.28</v>
      </c>
      <c r="I14" s="23">
        <f t="shared" si="1"/>
        <v>2623.28</v>
      </c>
      <c r="L14" s="56"/>
    </row>
    <row r="15" spans="1:12" ht="121.5" customHeight="1" thickBot="1" x14ac:dyDescent="0.3">
      <c r="A15" s="343"/>
      <c r="B15" s="344"/>
      <c r="C15" s="288" t="s">
        <v>134</v>
      </c>
      <c r="D15" s="289"/>
      <c r="E15" s="290"/>
      <c r="F15" s="345" t="s">
        <v>148</v>
      </c>
      <c r="G15" s="346"/>
      <c r="H15" s="119">
        <v>2623.28</v>
      </c>
      <c r="I15" s="23">
        <f t="shared" si="0"/>
        <v>2623.28</v>
      </c>
      <c r="L15" s="56"/>
    </row>
    <row r="16" spans="1:12" ht="26.25" customHeight="1" thickBot="1" x14ac:dyDescent="0.3">
      <c r="A16" s="281"/>
      <c r="B16" s="282"/>
      <c r="C16" s="174" t="s">
        <v>135</v>
      </c>
      <c r="D16" s="283"/>
      <c r="E16" s="175"/>
      <c r="F16" s="202">
        <v>340</v>
      </c>
      <c r="G16" s="204"/>
      <c r="H16" s="119">
        <v>306.38</v>
      </c>
      <c r="I16" s="23">
        <f t="shared" si="0"/>
        <v>306.38</v>
      </c>
      <c r="J16" s="9"/>
      <c r="K16" s="10"/>
      <c r="L16" s="56"/>
    </row>
    <row r="17" spans="1:12" ht="26.25" customHeight="1" thickBot="1" x14ac:dyDescent="0.3">
      <c r="A17" s="265"/>
      <c r="B17" s="266"/>
      <c r="C17" s="176"/>
      <c r="D17" s="269"/>
      <c r="E17" s="177"/>
      <c r="F17" s="202">
        <v>455</v>
      </c>
      <c r="G17" s="204"/>
      <c r="H17" s="119">
        <v>516.48</v>
      </c>
      <c r="I17" s="23">
        <f t="shared" si="0"/>
        <v>516.48</v>
      </c>
      <c r="J17" s="9"/>
      <c r="K17" s="10"/>
      <c r="L17" s="56"/>
    </row>
    <row r="18" spans="1:12" ht="26.25" customHeight="1" thickBot="1" x14ac:dyDescent="0.3">
      <c r="A18" s="265"/>
      <c r="B18" s="266"/>
      <c r="C18" s="176"/>
      <c r="D18" s="269"/>
      <c r="E18" s="177"/>
      <c r="F18" s="202" t="s">
        <v>136</v>
      </c>
      <c r="G18" s="204"/>
      <c r="H18" s="119">
        <v>717.78</v>
      </c>
      <c r="I18" s="23">
        <f t="shared" si="0"/>
        <v>717.78</v>
      </c>
      <c r="J18" s="9"/>
      <c r="K18" s="10"/>
      <c r="L18" s="56"/>
    </row>
    <row r="19" spans="1:12" ht="26.25" customHeight="1" thickBot="1" x14ac:dyDescent="0.3">
      <c r="A19" s="267"/>
      <c r="B19" s="268"/>
      <c r="C19" s="178"/>
      <c r="D19" s="270"/>
      <c r="E19" s="179"/>
      <c r="F19" s="202" t="s">
        <v>137</v>
      </c>
      <c r="G19" s="204"/>
      <c r="H19" s="119">
        <v>981.48</v>
      </c>
      <c r="I19" s="23">
        <f t="shared" si="0"/>
        <v>981.48</v>
      </c>
      <c r="J19" s="9"/>
      <c r="K19" s="10"/>
      <c r="L19" s="56"/>
    </row>
  </sheetData>
  <mergeCells count="25">
    <mergeCell ref="A16:B19"/>
    <mergeCell ref="C16:E19"/>
    <mergeCell ref="F16:G16"/>
    <mergeCell ref="F17:G17"/>
    <mergeCell ref="F18:G18"/>
    <mergeCell ref="F19:G19"/>
    <mergeCell ref="A12:B12"/>
    <mergeCell ref="C12:E12"/>
    <mergeCell ref="F12:G12"/>
    <mergeCell ref="A15:B15"/>
    <mergeCell ref="C15:E15"/>
    <mergeCell ref="F15:G15"/>
    <mergeCell ref="A13:B13"/>
    <mergeCell ref="C13:E13"/>
    <mergeCell ref="F13:G13"/>
    <mergeCell ref="A14:B14"/>
    <mergeCell ref="C14:E14"/>
    <mergeCell ref="F14:G14"/>
    <mergeCell ref="I8:I10"/>
    <mergeCell ref="D3:H4"/>
    <mergeCell ref="A1:B7"/>
    <mergeCell ref="A8:B10"/>
    <mergeCell ref="C8:E10"/>
    <mergeCell ref="F8:G10"/>
    <mergeCell ref="H8:H10"/>
  </mergeCells>
  <hyperlinks>
    <hyperlink ref="J7" location="Содержание!A1" display="Содержание"/>
    <hyperlink ref="E6" r:id="rId1"/>
  </hyperlinks>
  <pageMargins left="0.7" right="0.7" top="0.75" bottom="0.75" header="0.3" footer="0.3"/>
  <pageSetup paperSize="9" scale="67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6</vt:i4>
      </vt:variant>
    </vt:vector>
  </HeadingPairs>
  <TitlesOfParts>
    <vt:vector size="13" baseType="lpstr">
      <vt:lpstr>Содержание</vt:lpstr>
      <vt:lpstr>Двухслойные гофрированные трубы</vt:lpstr>
      <vt:lpstr>Дренажные трубы FD</vt:lpstr>
      <vt:lpstr>Многослойные трубы FD ARM</vt:lpstr>
      <vt:lpstr>Листы ПНД_сварочный пруток FD</vt:lpstr>
      <vt:lpstr>Колодцы FD</vt:lpstr>
      <vt:lpstr>Люки и крышки FD</vt:lpstr>
      <vt:lpstr>'Двухслойные гофрированные трубы'!Область_печати</vt:lpstr>
      <vt:lpstr>'Дренажные трубы FD'!Область_печати</vt:lpstr>
      <vt:lpstr>'Колодцы FD'!Область_печати</vt:lpstr>
      <vt:lpstr>'Листы ПНД_сварочный пруток FD'!Область_печати</vt:lpstr>
      <vt:lpstr>'Люки и крышки FD'!Область_печати</vt:lpstr>
      <vt:lpstr>'Многослойные трубы FD ARM'!Область_печати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2019-01-10T18:46:32Z</dcterms:modified>
</cp:coreProperties>
</file>