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4520" windowHeight="12948"/>
  </bookViews>
  <sheets>
    <sheet name="Счетчики" sheetId="1" r:id="rId1"/>
  </sheets>
  <definedNames>
    <definedName name="_xlnm.Print_Area" localSheetId="0">Счетчики!$A$1:$E$108</definedName>
  </definedNames>
  <calcPr calcId="145621"/>
</workbook>
</file>

<file path=xl/calcChain.xml><?xml version="1.0" encoding="utf-8"?>
<calcChain xmlns="http://schemas.openxmlformats.org/spreadsheetml/2006/main">
  <c r="E92" i="1" l="1"/>
  <c r="E15" i="1"/>
  <c r="E74" i="1"/>
  <c r="E84" i="1"/>
  <c r="E85" i="1"/>
  <c r="E86" i="1"/>
  <c r="E83" i="1"/>
  <c r="E67" i="1" l="1"/>
  <c r="E68" i="1"/>
  <c r="E69" i="1"/>
  <c r="E70" i="1"/>
  <c r="E71" i="1"/>
  <c r="E72" i="1"/>
  <c r="E73" i="1"/>
  <c r="E27" i="1" l="1"/>
  <c r="E39" i="1"/>
  <c r="E38" i="1"/>
  <c r="E36" i="1"/>
  <c r="E35" i="1"/>
  <c r="E90" i="1"/>
  <c r="E95" i="1" l="1"/>
  <c r="E47" i="1" l="1"/>
  <c r="E45" i="1"/>
  <c r="E43" i="1"/>
  <c r="E29" i="1" l="1"/>
  <c r="E88" i="1"/>
  <c r="E31" i="1"/>
  <c r="E33" i="1"/>
  <c r="E32" i="1"/>
  <c r="E28" i="1"/>
  <c r="E26" i="1"/>
  <c r="E24" i="1"/>
  <c r="E23" i="1"/>
  <c r="E50" i="1"/>
  <c r="E53" i="1"/>
  <c r="E60" i="1"/>
  <c r="E61" i="1"/>
  <c r="E62" i="1"/>
  <c r="E63" i="1"/>
  <c r="E64" i="1"/>
  <c r="E65" i="1"/>
  <c r="E66" i="1"/>
  <c r="E59" i="1"/>
  <c r="E21" i="1" l="1"/>
  <c r="E106" i="1" l="1"/>
  <c r="E105" i="1"/>
  <c r="E104" i="1"/>
  <c r="E103" i="1"/>
  <c r="E102" i="1"/>
  <c r="E101" i="1"/>
  <c r="E100" i="1"/>
  <c r="E93" i="1"/>
  <c r="E87" i="1"/>
  <c r="E82" i="1"/>
  <c r="E81" i="1"/>
  <c r="E80" i="1"/>
  <c r="E57" i="1"/>
  <c r="E56" i="1"/>
  <c r="E55" i="1"/>
  <c r="E54" i="1"/>
  <c r="E52" i="1"/>
  <c r="E51" i="1"/>
  <c r="E48" i="1"/>
  <c r="E46" i="1"/>
  <c r="E44" i="1"/>
  <c r="E42" i="1"/>
  <c r="E41" i="1"/>
  <c r="E19" i="1"/>
  <c r="E18" i="1"/>
  <c r="E16" i="1"/>
</calcChain>
</file>

<file path=xl/sharedStrings.xml><?xml version="1.0" encoding="utf-8"?>
<sst xmlns="http://schemas.openxmlformats.org/spreadsheetml/2006/main" count="135" uniqueCount="100">
  <si>
    <t>Счетчики воды и тепла ПУЛЬС</t>
  </si>
  <si>
    <t>Скидка %:</t>
  </si>
  <si>
    <t>Модель</t>
  </si>
  <si>
    <t>Кол-во
в уп-ке, шт</t>
  </si>
  <si>
    <t>Цена</t>
  </si>
  <si>
    <t>Базис</t>
  </si>
  <si>
    <t>Счетчики воды крыльчатые Ду 15</t>
  </si>
  <si>
    <t>«ПУЛЬС» 15У-80</t>
  </si>
  <si>
    <t>«ПУЛЬС» 15У-110</t>
  </si>
  <si>
    <t>Счетчики воды крыльчатые Ду 15, с импульсным выходом</t>
  </si>
  <si>
    <t>«ПУЛЬС» 15УИ-80</t>
  </si>
  <si>
    <t>«ПУЛЬС» 15УИ-110</t>
  </si>
  <si>
    <t>Счетчики воды крыльчатые одноструйные Ду 20-40</t>
  </si>
  <si>
    <t>«ПУЛЬС» СВК-20У</t>
  </si>
  <si>
    <t>-</t>
  </si>
  <si>
    <t>«ПУЛЬС» СВК-20УИ</t>
  </si>
  <si>
    <t>«ПУЛЬС» СВК-25УИ</t>
  </si>
  <si>
    <t>«ПУЛЬС» СВК-32УИ</t>
  </si>
  <si>
    <t>«ПУЛЬС» СВК-40УИ</t>
  </si>
  <si>
    <t>Счетчики воды крыльчатые многоструйные Ду 20-40</t>
  </si>
  <si>
    <t>«ПУЛЬС» СВКМ-25У</t>
  </si>
  <si>
    <t>«ПУЛЬС» СВКМ-25УИ</t>
  </si>
  <si>
    <t>«ПУЛЬС» СВКМ-32У</t>
  </si>
  <si>
    <t>«ПУЛЬС» СВКМ-32УИ</t>
  </si>
  <si>
    <t>«ПУЛЬС» СВКМ-40У</t>
  </si>
  <si>
    <t>«ПУЛЬС» СВКМ-40УИ</t>
  </si>
  <si>
    <t>«ПУЛЬС» СВТ-50Х</t>
  </si>
  <si>
    <t>«ПУЛЬС» СВТ-50Г</t>
  </si>
  <si>
    <t>«ПУЛЬС» СВТ-65Х</t>
  </si>
  <si>
    <t>«ПУЛЬС» СВТ-65Г</t>
  </si>
  <si>
    <t>«ПУЛЬС» СВТ-80Х</t>
  </si>
  <si>
    <t>«ПУЛЬС» СВТ-80Г</t>
  </si>
  <si>
    <t>«ПУЛЬС» СВТ-100Х</t>
  </si>
  <si>
    <t>«ПУЛЬС» СВТ-100Г</t>
  </si>
  <si>
    <t>Счетчики тепла "ПУЛЬС"</t>
  </si>
  <si>
    <t>Счетчики тепла ультразвуковые</t>
  </si>
  <si>
    <r>
      <t xml:space="preserve">«ПУЛЬС» СТУ-15
</t>
    </r>
    <r>
      <rPr>
        <sz val="10"/>
        <rFont val="Arial"/>
        <family val="2"/>
        <charset val="204"/>
      </rPr>
      <t>Ультразвуковой, Ду 15
Выход: M-Bus, RS-485, импульсный</t>
    </r>
  </si>
  <si>
    <r>
      <t xml:space="preserve">«ПУЛЬС» СТУ-20
</t>
    </r>
    <r>
      <rPr>
        <sz val="10"/>
        <rFont val="Arial"/>
        <family val="2"/>
        <charset val="204"/>
      </rPr>
      <t>Ультразвуковой, Ду 20
Выход: M-Bus, RS-485, импульсный</t>
    </r>
  </si>
  <si>
    <r>
      <t xml:space="preserve">«ПУЛЬС» СТК-15
</t>
    </r>
    <r>
      <rPr>
        <sz val="10"/>
        <rFont val="Arial"/>
        <family val="2"/>
        <charset val="204"/>
      </rPr>
      <t>Ультразвуковой, Ду 15
Выход: M-Bus, RS-485, импульсный</t>
    </r>
  </si>
  <si>
    <r>
      <t xml:space="preserve">«ПУЛЬС» СТК-20
</t>
    </r>
    <r>
      <rPr>
        <sz val="10"/>
        <rFont val="Arial"/>
        <family val="2"/>
        <charset val="204"/>
      </rPr>
      <t>Ультразвуковой, Ду 20
Выход: M-Bus, RS-485, импульсный</t>
    </r>
  </si>
  <si>
    <t>Счетчики тепла крыльчатые, одноструйные</t>
  </si>
  <si>
    <r>
      <t xml:space="preserve">«ПУЛЬС» СТА-15
</t>
    </r>
    <r>
      <rPr>
        <sz val="10"/>
        <rFont val="Arial"/>
        <family val="2"/>
        <charset val="204"/>
      </rPr>
      <t>Крыльчатый, Ду 15
Выход: M-Bus, RS-485, импульсный</t>
    </r>
  </si>
  <si>
    <r>
      <t xml:space="preserve">«ПУЛЬС» СТА-20
</t>
    </r>
    <r>
      <rPr>
        <sz val="10"/>
        <rFont val="Arial"/>
        <family val="2"/>
        <charset val="204"/>
      </rPr>
      <t>Крыльчатый, Ду 20
Выход: M-Bus, RS-485, импульсный</t>
    </r>
  </si>
  <si>
    <t>Распределители тепла "ПУЛЬС"</t>
  </si>
  <si>
    <t>Комплектующие</t>
  </si>
  <si>
    <t>Присоединительный комплект 1/2"</t>
  </si>
  <si>
    <t>Присоединительный комплект 3/4"</t>
  </si>
  <si>
    <t>Кран под термодатчик 1/2"</t>
  </si>
  <si>
    <t>Кран под термодатчик 3/4"</t>
  </si>
  <si>
    <t>Вставка ремонтная Ду 15
L - 80, 110 мм</t>
  </si>
  <si>
    <t>Заглушка термодатчика, М10</t>
  </si>
  <si>
    <t>Элементы питания</t>
  </si>
  <si>
    <t>«ПУЛЬС» СВКМ-50УИ</t>
  </si>
  <si>
    <t>«ПУЛЬС» СВКМ-50У</t>
  </si>
  <si>
    <t>«ПУЛЬС» 20У-L</t>
  </si>
  <si>
    <t>«ПУЛЬС» 20У-R</t>
  </si>
  <si>
    <t>«ПУЛЬС» 20У-RS-485</t>
  </si>
  <si>
    <t>Счетчики воды ультразвуковой электронный</t>
  </si>
  <si>
    <t>«ПУЛЬС» 15У-Э-И</t>
  </si>
  <si>
    <t>«ПУЛЬС» 15У-Э-M-Bus</t>
  </si>
  <si>
    <t>«ПУЛЬС» 15У-Э-RS-485</t>
  </si>
  <si>
    <t>Счетчики воды турбинные Ду 50-150 (в т.ч. с импульсным выходом)</t>
  </si>
  <si>
    <t>Счетчики воды "ПУЛЬС"</t>
  </si>
  <si>
    <t>Счетчики воды крыльчатые с модулем (L80/L110)</t>
  </si>
  <si>
    <t>Счетчики воды крыльчатые с модулем LoRaWAN (L80/L110)</t>
  </si>
  <si>
    <t>Счетчики воды крыльчатые с радиомодулем и модулем RS-485 (L80/L110)</t>
  </si>
  <si>
    <t>«ПУЛЬС» СВК-25У</t>
  </si>
  <si>
    <t>«ПУЛЬС» СВК-32У</t>
  </si>
  <si>
    <t>«ПУЛЬС» СВК-40У</t>
  </si>
  <si>
    <t>"ПУЛЬС" УРТ-100</t>
  </si>
  <si>
    <t>Счетчики тепла крыльчатые, многоструйные</t>
  </si>
  <si>
    <r>
      <t xml:space="preserve">«ПУЛЬС» СТБ-15
</t>
    </r>
    <r>
      <rPr>
        <sz val="10"/>
        <rFont val="Arial"/>
        <family val="2"/>
        <charset val="204"/>
      </rPr>
      <t>Крыльчатый, Ду 15
Выход: M-Bus, RS-485, импульсный</t>
    </r>
  </si>
  <si>
    <t>Счетчики воды крыльчатые одноструйные класса "С"</t>
  </si>
  <si>
    <t>Счетчики воды крыльчатые одноструйные "мокроходы"</t>
  </si>
  <si>
    <t>«ПУЛЬС» СВК-20У-C</t>
  </si>
  <si>
    <t>«ПУЛЬС» СВК-15У-C</t>
  </si>
  <si>
    <t>«ПУЛЬС» СВК-15У-W</t>
  </si>
  <si>
    <t>«ПУЛЬС» СВК-20У-W</t>
  </si>
  <si>
    <t>«ПУЛЬС» 15У-80-М</t>
  </si>
  <si>
    <t>«ПУЛЬС» 15У-80-L</t>
  </si>
  <si>
    <t>«ПУЛЬС» 15У-80-R</t>
  </si>
  <si>
    <t>«ПУЛЬС» 15У-80-RS-485</t>
  </si>
  <si>
    <r>
      <t xml:space="preserve">«ПУЛЬС» СТК-15-L
</t>
    </r>
    <r>
      <rPr>
        <sz val="10"/>
        <rFont val="Arial"/>
        <family val="2"/>
        <charset val="204"/>
      </rPr>
      <t>Ультразвуковой, Ду 15
С модулем LoRaWAN</t>
    </r>
  </si>
  <si>
    <r>
      <t xml:space="preserve">«ПУЛЬС» СТК-20-L
</t>
    </r>
    <r>
      <rPr>
        <sz val="10"/>
        <rFont val="Arial"/>
        <family val="2"/>
        <charset val="204"/>
      </rPr>
      <t>Ультразвуковой, Ду 20
С модулем LoRaWAN</t>
    </r>
  </si>
  <si>
    <t>«ПУЛЬС» СВТ-50ХИ</t>
  </si>
  <si>
    <t>«ПУЛЬС» СВТ-65ХИ</t>
  </si>
  <si>
    <t>«ПУЛЬС» СВТ-50ГИ</t>
  </si>
  <si>
    <t>«ПУЛЬС» СВТ-65ГИ</t>
  </si>
  <si>
    <t>«ПУЛЬС» СВТ-80ХИ</t>
  </si>
  <si>
    <t>«ПУЛЬС» СВТ-80ГИ</t>
  </si>
  <si>
    <t>«ПУЛЬС» СВТ-100ХИ</t>
  </si>
  <si>
    <t>«ПУЛЬС» СВТ-100ГИ</t>
  </si>
  <si>
    <r>
      <t xml:space="preserve">«ПУЛЬС» СТК-25
</t>
    </r>
    <r>
      <rPr>
        <sz val="10"/>
        <rFont val="Arial"/>
        <family val="2"/>
        <charset val="204"/>
      </rPr>
      <t>Ультразвуковой, Ду 20
Выход: M-Bus, RS-485, импульсный</t>
    </r>
  </si>
  <si>
    <r>
      <t xml:space="preserve">«ПУЛЬС» СТК-32
</t>
    </r>
    <r>
      <rPr>
        <sz val="10"/>
        <rFont val="Arial"/>
        <family val="2"/>
        <charset val="204"/>
      </rPr>
      <t>Ультразвуковой, Ду 20
Выход: M-Bus, RS-485, импульсный</t>
    </r>
  </si>
  <si>
    <r>
      <t xml:space="preserve">«ПУЛЬС» СТК-40
</t>
    </r>
    <r>
      <rPr>
        <sz val="10"/>
        <rFont val="Arial"/>
        <family val="2"/>
        <charset val="204"/>
      </rPr>
      <t>Ультразвуковой, Ду 20
Выход: M-Bus, RS-485, импульсный</t>
    </r>
  </si>
  <si>
    <t>ООО «Пульс»</t>
  </si>
  <si>
    <t>Россия, 192019, г.Санкт-Петербург, Глухоозёрское ш, дом 1, корпус 6 ЛИТЕР А, офис 8</t>
  </si>
  <si>
    <t>Тел. 8 (812) 928-49-88</t>
  </si>
  <si>
    <t>www.puls.spb.ru</t>
  </si>
  <si>
    <t>При заказе от 20шт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</si>
</sst>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4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8"/>
      <color rgb="FF0070C0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sz val="10"/>
      <name val="Trebuchet MS"/>
      <family val="2"/>
      <charset val="1"/>
    </font>
    <font>
      <u/>
      <sz val="10"/>
      <color indexed="12"/>
      <name val="Arial"/>
      <family val="2"/>
      <charset val="204"/>
    </font>
    <font>
      <b/>
      <i/>
      <u/>
      <sz val="10"/>
      <color indexed="12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1"/>
      <name val="Trebuchet MS"/>
      <family val="2"/>
      <charset val="1"/>
    </font>
    <font>
      <sz val="12"/>
      <name val="Trebuchet MS"/>
      <family val="2"/>
      <charset val="1"/>
    </font>
    <font>
      <sz val="10"/>
      <name val="Arial Cyr"/>
      <charset val="204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23" fillId="0" borderId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6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Font="1"/>
    <xf numFmtId="0" fontId="8" fillId="0" borderId="0" xfId="1" applyFont="1" applyFill="1" applyBorder="1" applyAlignment="1">
      <alignment horizontal="center" vertical="top" wrapText="1"/>
    </xf>
    <xf numFmtId="0" fontId="0" fillId="0" borderId="0" xfId="0" applyFill="1" applyBorder="1"/>
    <xf numFmtId="0" fontId="10" fillId="0" borderId="0" xfId="0" applyFont="1"/>
    <xf numFmtId="0" fontId="10" fillId="0" borderId="0" xfId="0" applyFont="1" applyFill="1"/>
    <xf numFmtId="0" fontId="0" fillId="0" borderId="0" xfId="0" applyFont="1" applyFill="1"/>
    <xf numFmtId="0" fontId="12" fillId="0" borderId="0" xfId="0" applyFont="1" applyFill="1" applyBorder="1" applyAlignment="1">
      <alignment horizontal="right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164" fontId="4" fillId="0" borderId="15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8" fillId="0" borderId="0" xfId="0" applyFont="1"/>
    <xf numFmtId="0" fontId="18" fillId="0" borderId="0" xfId="0" applyFont="1" applyFill="1"/>
    <xf numFmtId="0" fontId="19" fillId="0" borderId="0" xfId="0" applyFont="1"/>
    <xf numFmtId="0" fontId="19" fillId="0" borderId="0" xfId="0" applyFont="1" applyFill="1"/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center" wrapText="1"/>
    </xf>
    <xf numFmtId="0" fontId="16" fillId="5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center" wrapText="1"/>
    </xf>
    <xf numFmtId="0" fontId="0" fillId="0" borderId="14" xfId="0" applyBorder="1"/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9" fillId="2" borderId="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 wrapText="1"/>
    </xf>
    <xf numFmtId="0" fontId="0" fillId="0" borderId="13" xfId="0" applyBorder="1"/>
    <xf numFmtId="0" fontId="4" fillId="5" borderId="20" xfId="0" applyFont="1" applyFill="1" applyBorder="1" applyAlignment="1">
      <alignment horizontal="center" vertical="center"/>
    </xf>
    <xf numFmtId="0" fontId="12" fillId="0" borderId="26" xfId="0" applyNumberFormat="1" applyFont="1" applyFill="1" applyBorder="1" applyAlignment="1">
      <alignment horizontal="center" vertical="center"/>
    </xf>
    <xf numFmtId="0" fontId="14" fillId="0" borderId="27" xfId="0" applyFont="1" applyBorder="1"/>
  </cellXfs>
  <cellStyles count="7">
    <cellStyle name="Гиперссылка" xfId="1" builtinId="8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Стиль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14</xdr:row>
      <xdr:rowOff>28575</xdr:rowOff>
    </xdr:from>
    <xdr:to>
      <xdr:col>0</xdr:col>
      <xdr:colOff>1270500</xdr:colOff>
      <xdr:row>15</xdr:row>
      <xdr:rowOff>537075</xdr:rowOff>
    </xdr:to>
    <xdr:pic>
      <xdr:nvPicPr>
        <xdr:cNvPr id="2" name="Рисунок 1" descr="t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2714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17</xdr:row>
      <xdr:rowOff>47626</xdr:rowOff>
    </xdr:from>
    <xdr:to>
      <xdr:col>0</xdr:col>
      <xdr:colOff>1234501</xdr:colOff>
      <xdr:row>18</xdr:row>
      <xdr:rowOff>520126</xdr:rowOff>
    </xdr:to>
    <xdr:pic>
      <xdr:nvPicPr>
        <xdr:cNvPr id="5" name="Рисунок 4" descr="4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1" y="4067176"/>
          <a:ext cx="1044000" cy="104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103</xdr:row>
      <xdr:rowOff>66674</xdr:rowOff>
    </xdr:from>
    <xdr:to>
      <xdr:col>0</xdr:col>
      <xdr:colOff>1129575</xdr:colOff>
      <xdr:row>103</xdr:row>
      <xdr:rowOff>711794</xdr:rowOff>
    </xdr:to>
    <xdr:pic>
      <xdr:nvPicPr>
        <xdr:cNvPr id="6" name="Рисунок 5" descr="6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9575" y="24879299"/>
          <a:ext cx="720000" cy="64512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438151</xdr:colOff>
      <xdr:row>101</xdr:row>
      <xdr:rowOff>57148</xdr:rowOff>
    </xdr:from>
    <xdr:to>
      <xdr:col>0</xdr:col>
      <xdr:colOff>1115345</xdr:colOff>
      <xdr:row>102</xdr:row>
      <xdr:rowOff>452323</xdr:rowOff>
    </xdr:to>
    <xdr:pic>
      <xdr:nvPicPr>
        <xdr:cNvPr id="8" name="Рисунок 7" descr="6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8151" y="23231473"/>
          <a:ext cx="677194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99</xdr:row>
      <xdr:rowOff>104775</xdr:rowOff>
    </xdr:from>
    <xdr:to>
      <xdr:col>0</xdr:col>
      <xdr:colOff>1155539</xdr:colOff>
      <xdr:row>100</xdr:row>
      <xdr:rowOff>391950</xdr:rowOff>
    </xdr:to>
    <xdr:pic>
      <xdr:nvPicPr>
        <xdr:cNvPr id="9" name="Рисунок 8" descr="6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61950" y="22269450"/>
          <a:ext cx="793589" cy="792000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105</xdr:row>
      <xdr:rowOff>28575</xdr:rowOff>
    </xdr:from>
    <xdr:to>
      <xdr:col>0</xdr:col>
      <xdr:colOff>1123950</xdr:colOff>
      <xdr:row>105</xdr:row>
      <xdr:rowOff>735711</xdr:rowOff>
    </xdr:to>
    <xdr:pic>
      <xdr:nvPicPr>
        <xdr:cNvPr id="10" name="Рисунок 9" descr="69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14350" y="27127200"/>
          <a:ext cx="609600" cy="707136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523874</xdr:colOff>
      <xdr:row>94</xdr:row>
      <xdr:rowOff>47624</xdr:rowOff>
    </xdr:from>
    <xdr:to>
      <xdr:col>0</xdr:col>
      <xdr:colOff>956540</xdr:colOff>
      <xdr:row>94</xdr:row>
      <xdr:rowOff>983624</xdr:rowOff>
    </xdr:to>
    <xdr:pic>
      <xdr:nvPicPr>
        <xdr:cNvPr id="12" name="Рисунок 11" descr="6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23874" y="35547299"/>
          <a:ext cx="432666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104</xdr:row>
      <xdr:rowOff>190500</xdr:rowOff>
    </xdr:from>
    <xdr:to>
      <xdr:col>0</xdr:col>
      <xdr:colOff>902101</xdr:colOff>
      <xdr:row>104</xdr:row>
      <xdr:rowOff>586500</xdr:rowOff>
    </xdr:to>
    <xdr:pic>
      <xdr:nvPicPr>
        <xdr:cNvPr id="13" name="Рисунок 12" descr="71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52450" y="26527125"/>
          <a:ext cx="349651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285752</xdr:colOff>
      <xdr:row>91</xdr:row>
      <xdr:rowOff>66674</xdr:rowOff>
    </xdr:from>
    <xdr:to>
      <xdr:col>0</xdr:col>
      <xdr:colOff>1358568</xdr:colOff>
      <xdr:row>92</xdr:row>
      <xdr:rowOff>514349</xdr:rowOff>
    </xdr:to>
    <xdr:pic>
      <xdr:nvPicPr>
        <xdr:cNvPr id="14" name="Рисунок 13" descr="4686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85752" y="22155149"/>
          <a:ext cx="1072816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79</xdr:row>
      <xdr:rowOff>152400</xdr:rowOff>
    </xdr:from>
    <xdr:to>
      <xdr:col>0</xdr:col>
      <xdr:colOff>1265523</xdr:colOff>
      <xdr:row>80</xdr:row>
      <xdr:rowOff>480900</xdr:rowOff>
    </xdr:to>
    <xdr:pic>
      <xdr:nvPicPr>
        <xdr:cNvPr id="15" name="Рисунок 14" descr="_DSC8632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38126" y="18621375"/>
          <a:ext cx="1027397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61</xdr:row>
      <xdr:rowOff>114299</xdr:rowOff>
    </xdr:from>
    <xdr:to>
      <xdr:col>0</xdr:col>
      <xdr:colOff>1468575</xdr:colOff>
      <xdr:row>67</xdr:row>
      <xdr:rowOff>59939</xdr:rowOff>
    </xdr:to>
    <xdr:pic>
      <xdr:nvPicPr>
        <xdr:cNvPr id="16" name="Рисунок 15" descr="83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8575" y="15601949"/>
          <a:ext cx="1440000" cy="108864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95250</xdr:rowOff>
    </xdr:from>
    <xdr:to>
      <xdr:col>0</xdr:col>
      <xdr:colOff>1468575</xdr:colOff>
      <xdr:row>45</xdr:row>
      <xdr:rowOff>158700</xdr:rowOff>
    </xdr:to>
    <xdr:pic>
      <xdr:nvPicPr>
        <xdr:cNvPr id="17" name="Рисунок 16" descr="8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8575" y="11163300"/>
          <a:ext cx="1440000" cy="8064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81</xdr:row>
      <xdr:rowOff>504825</xdr:rowOff>
    </xdr:from>
    <xdr:to>
      <xdr:col>0</xdr:col>
      <xdr:colOff>1405703</xdr:colOff>
      <xdr:row>84</xdr:row>
      <xdr:rowOff>14325</xdr:rowOff>
    </xdr:to>
    <xdr:pic>
      <xdr:nvPicPr>
        <xdr:cNvPr id="18" name="Рисунок 17" descr="4079-СТК-15-М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8101" y="20116800"/>
          <a:ext cx="1367602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49</xdr:row>
      <xdr:rowOff>228600</xdr:rowOff>
    </xdr:from>
    <xdr:to>
      <xdr:col>0</xdr:col>
      <xdr:colOff>1400175</xdr:colOff>
      <xdr:row>55</xdr:row>
      <xdr:rowOff>57150</xdr:rowOff>
    </xdr:to>
    <xdr:pic>
      <xdr:nvPicPr>
        <xdr:cNvPr id="19" name="Рисунок 18" descr="05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5725" y="12973050"/>
          <a:ext cx="1314450" cy="131445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41912</xdr:colOff>
      <xdr:row>2</xdr:row>
      <xdr:rowOff>57150</xdr:rowOff>
    </xdr:from>
    <xdr:to>
      <xdr:col>1</xdr:col>
      <xdr:colOff>395027</xdr:colOff>
      <xdr:row>4</xdr:row>
      <xdr:rowOff>174435</xdr:rowOff>
    </xdr:to>
    <xdr:pic>
      <xdr:nvPicPr>
        <xdr:cNvPr id="23" name="Рисунок 22" descr="Лого ПУЛЬС-new-color-v.2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41912" y="537210"/>
          <a:ext cx="1899975" cy="49828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89</xdr:row>
      <xdr:rowOff>38100</xdr:rowOff>
    </xdr:from>
    <xdr:to>
      <xdr:col>0</xdr:col>
      <xdr:colOff>1246125</xdr:colOff>
      <xdr:row>89</xdr:row>
      <xdr:rowOff>782002</xdr:rowOff>
    </xdr:to>
    <xdr:pic>
      <xdr:nvPicPr>
        <xdr:cNvPr id="20" name="Рисунок 19" descr="794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238125" y="24850725"/>
          <a:ext cx="1008000" cy="743902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22</xdr:row>
      <xdr:rowOff>28575</xdr:rowOff>
    </xdr:from>
    <xdr:to>
      <xdr:col>0</xdr:col>
      <xdr:colOff>1289550</xdr:colOff>
      <xdr:row>23</xdr:row>
      <xdr:rowOff>537075</xdr:rowOff>
    </xdr:to>
    <xdr:pic>
      <xdr:nvPicPr>
        <xdr:cNvPr id="21" name="Рисунок 20" descr="9116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209550" y="67151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25</xdr:row>
      <xdr:rowOff>38100</xdr:rowOff>
    </xdr:from>
    <xdr:to>
      <xdr:col>0</xdr:col>
      <xdr:colOff>1164600</xdr:colOff>
      <xdr:row>28</xdr:row>
      <xdr:rowOff>202575</xdr:rowOff>
    </xdr:to>
    <xdr:pic>
      <xdr:nvPicPr>
        <xdr:cNvPr id="24" name="Рисунок 23" descr="9118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228600" y="8058150"/>
          <a:ext cx="936000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30</xdr:row>
      <xdr:rowOff>28575</xdr:rowOff>
    </xdr:from>
    <xdr:to>
      <xdr:col>0</xdr:col>
      <xdr:colOff>1270500</xdr:colOff>
      <xdr:row>32</xdr:row>
      <xdr:rowOff>346575</xdr:rowOff>
    </xdr:to>
    <xdr:pic>
      <xdr:nvPicPr>
        <xdr:cNvPr id="26" name="Рисунок 25" descr="9123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90500" y="92678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20</xdr:row>
      <xdr:rowOff>28575</xdr:rowOff>
    </xdr:from>
    <xdr:to>
      <xdr:col>0</xdr:col>
      <xdr:colOff>1280025</xdr:colOff>
      <xdr:row>20</xdr:row>
      <xdr:rowOff>1108575</xdr:rowOff>
    </xdr:to>
    <xdr:pic>
      <xdr:nvPicPr>
        <xdr:cNvPr id="27" name="Рисунок 26" descr="9129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200025" y="5381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390526</xdr:colOff>
      <xdr:row>34</xdr:row>
      <xdr:rowOff>28575</xdr:rowOff>
    </xdr:from>
    <xdr:to>
      <xdr:col>0</xdr:col>
      <xdr:colOff>1057426</xdr:colOff>
      <xdr:row>35</xdr:row>
      <xdr:rowOff>537075</xdr:rowOff>
    </xdr:to>
    <xdr:pic>
      <xdr:nvPicPr>
        <xdr:cNvPr id="32" name="Рисунок 31" descr="Class-C-S.pn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390526" y="14944725"/>
          <a:ext cx="6669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37</xdr:row>
      <xdr:rowOff>19050</xdr:rowOff>
    </xdr:from>
    <xdr:to>
      <xdr:col>0</xdr:col>
      <xdr:colOff>1191525</xdr:colOff>
      <xdr:row>38</xdr:row>
      <xdr:rowOff>527550</xdr:rowOff>
    </xdr:to>
    <xdr:pic>
      <xdr:nvPicPr>
        <xdr:cNvPr id="33" name="Рисунок 32" descr="Мокроходы-S.pn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276225" y="11925300"/>
          <a:ext cx="9153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uls.spb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1"/>
  <sheetViews>
    <sheetView tabSelected="1" topLeftCell="A74" zoomScaleNormal="100" workbookViewId="0">
      <selection activeCell="H78" sqref="H78"/>
    </sheetView>
  </sheetViews>
  <sheetFormatPr defaultColWidth="9.109375" defaultRowHeight="16.2" x14ac:dyDescent="0.25"/>
  <cols>
    <col min="1" max="1" width="22.5546875" style="39" customWidth="1"/>
    <col min="2" max="2" width="17.44140625" style="39" customWidth="1"/>
    <col min="3" max="3" width="23.44140625" style="39" customWidth="1"/>
    <col min="4" max="4" width="14" style="39" customWidth="1"/>
    <col min="5" max="5" width="17.88671875" style="39" customWidth="1"/>
    <col min="6" max="6" width="9" style="39" customWidth="1"/>
    <col min="7" max="7" width="13.44140625" style="40" hidden="1" customWidth="1"/>
    <col min="8" max="8" width="12.33203125" style="39" customWidth="1"/>
    <col min="9" max="9" width="9.109375" style="39"/>
    <col min="10" max="10" width="18.88671875" style="39" customWidth="1"/>
    <col min="11" max="11" width="9.109375" style="39"/>
    <col min="12" max="12" width="20.109375" style="39" customWidth="1"/>
    <col min="13" max="16384" width="9.109375" style="39"/>
  </cols>
  <sheetData>
    <row r="1" spans="1:7" s="1" customFormat="1" ht="22.8" x14ac:dyDescent="0.4">
      <c r="A1" s="87" t="s">
        <v>95</v>
      </c>
      <c r="B1" s="87"/>
      <c r="C1" s="87"/>
      <c r="D1" s="87"/>
      <c r="E1" s="87"/>
      <c r="G1" s="2"/>
    </row>
    <row r="2" spans="1:7" s="3" customFormat="1" ht="15" x14ac:dyDescent="0.25">
      <c r="A2" s="88" t="s">
        <v>96</v>
      </c>
      <c r="B2" s="88"/>
      <c r="C2" s="88"/>
      <c r="D2" s="88"/>
      <c r="E2" s="88"/>
      <c r="G2" s="4"/>
    </row>
    <row r="3" spans="1:7" s="3" customFormat="1" ht="15" x14ac:dyDescent="0.25">
      <c r="A3" s="89" t="s">
        <v>97</v>
      </c>
      <c r="B3" s="89"/>
      <c r="C3" s="89"/>
      <c r="D3" s="89"/>
      <c r="E3" s="89"/>
      <c r="G3" s="4"/>
    </row>
    <row r="4" spans="1:7" s="3" customFormat="1" ht="15" x14ac:dyDescent="0.25">
      <c r="A4" s="90" t="s">
        <v>98</v>
      </c>
      <c r="B4" s="89"/>
      <c r="C4" s="89"/>
      <c r="D4" s="89"/>
      <c r="E4" s="89"/>
      <c r="G4" s="4"/>
    </row>
    <row r="5" spans="1:7" s="3" customFormat="1" ht="15" x14ac:dyDescent="0.25">
      <c r="A5" s="91"/>
      <c r="B5" s="91"/>
      <c r="C5" s="91"/>
      <c r="D5" s="91"/>
      <c r="E5" s="91"/>
      <c r="G5" s="4"/>
    </row>
    <row r="6" spans="1:7" customFormat="1" ht="5.0999999999999996" customHeight="1" x14ac:dyDescent="0.25">
      <c r="G6" s="5"/>
    </row>
    <row r="7" spans="1:7" s="8" customFormat="1" ht="15" customHeight="1" x14ac:dyDescent="0.25">
      <c r="A7" s="6"/>
      <c r="B7" s="6"/>
      <c r="C7" s="7"/>
      <c r="D7"/>
      <c r="E7"/>
      <c r="G7" s="5"/>
    </row>
    <row r="8" spans="1:7" customFormat="1" ht="5.0999999999999996" customHeight="1" x14ac:dyDescent="0.25">
      <c r="A8" s="9"/>
      <c r="B8" s="9"/>
      <c r="C8" s="10"/>
      <c r="G8" s="5"/>
    </row>
    <row r="9" spans="1:7" s="11" customFormat="1" ht="20.100000000000001" customHeight="1" x14ac:dyDescent="0.25">
      <c r="A9" s="92" t="s">
        <v>0</v>
      </c>
      <c r="B9" s="92"/>
      <c r="C9" s="92"/>
      <c r="D9" s="92"/>
      <c r="E9" s="92"/>
      <c r="G9" s="12"/>
    </row>
    <row r="10" spans="1:7" s="8" customFormat="1" ht="13.8" thickBot="1" x14ac:dyDescent="0.3">
      <c r="G10" s="13"/>
    </row>
    <row r="11" spans="1:7" s="18" customFormat="1" thickBot="1" x14ac:dyDescent="0.35">
      <c r="A11" s="69" t="s">
        <v>62</v>
      </c>
      <c r="B11" s="70"/>
      <c r="C11" s="71"/>
      <c r="D11" s="14" t="s">
        <v>1</v>
      </c>
      <c r="E11" s="15">
        <v>30</v>
      </c>
      <c r="F11" s="16"/>
      <c r="G11" s="17"/>
    </row>
    <row r="12" spans="1:7" s="8" customFormat="1" ht="13.8" thickBot="1" x14ac:dyDescent="0.3">
      <c r="G12" s="13"/>
    </row>
    <row r="13" spans="1:7" s="24" customFormat="1" ht="26.4" x14ac:dyDescent="0.25">
      <c r="A13" s="19"/>
      <c r="B13" s="72" t="s">
        <v>2</v>
      </c>
      <c r="C13" s="72"/>
      <c r="D13" s="44" t="s">
        <v>3</v>
      </c>
      <c r="E13" s="21" t="s">
        <v>4</v>
      </c>
      <c r="F13" s="22"/>
      <c r="G13" s="23" t="s">
        <v>5</v>
      </c>
    </row>
    <row r="14" spans="1:7" s="18" customFormat="1" ht="15.6" x14ac:dyDescent="0.25">
      <c r="A14" s="49"/>
      <c r="B14" s="60" t="s">
        <v>6</v>
      </c>
      <c r="C14" s="60"/>
      <c r="D14" s="60"/>
      <c r="E14" s="61"/>
      <c r="F14" s="16"/>
      <c r="G14" s="25"/>
    </row>
    <row r="15" spans="1:7" s="18" customFormat="1" ht="45" customHeight="1" x14ac:dyDescent="0.25">
      <c r="A15" s="93"/>
      <c r="B15" s="58" t="s">
        <v>7</v>
      </c>
      <c r="C15" s="59"/>
      <c r="D15" s="47">
        <v>20</v>
      </c>
      <c r="E15" s="27">
        <f>G15-(G15/100*$E$11)</f>
        <v>502.95000000000005</v>
      </c>
      <c r="F15" s="16"/>
      <c r="G15" s="28">
        <v>718.5</v>
      </c>
    </row>
    <row r="16" spans="1:7" s="18" customFormat="1" ht="45" customHeight="1" x14ac:dyDescent="0.25">
      <c r="A16" s="66"/>
      <c r="B16" s="58" t="s">
        <v>8</v>
      </c>
      <c r="C16" s="59"/>
      <c r="D16" s="47">
        <v>20</v>
      </c>
      <c r="E16" s="29">
        <f>G16-(G16/100*$E$11)</f>
        <v>502.95000000000005</v>
      </c>
      <c r="F16" s="16"/>
      <c r="G16" s="28">
        <v>718.5</v>
      </c>
    </row>
    <row r="17" spans="1:7" s="18" customFormat="1" ht="15" x14ac:dyDescent="0.25">
      <c r="A17" s="49"/>
      <c r="B17" s="60" t="s">
        <v>9</v>
      </c>
      <c r="C17" s="60"/>
      <c r="D17" s="60"/>
      <c r="E17" s="61"/>
      <c r="F17" s="16"/>
      <c r="G17" s="5"/>
    </row>
    <row r="18" spans="1:7" s="18" customFormat="1" ht="45" customHeight="1" x14ac:dyDescent="0.25">
      <c r="A18" s="93"/>
      <c r="B18" s="79" t="s">
        <v>10</v>
      </c>
      <c r="C18" s="80"/>
      <c r="D18" s="47">
        <v>20</v>
      </c>
      <c r="E18" s="27">
        <f>G18-(G18/100*$E$11)</f>
        <v>589.04999999999995</v>
      </c>
      <c r="F18" s="16"/>
      <c r="G18" s="28">
        <v>841.5</v>
      </c>
    </row>
    <row r="19" spans="1:7" s="18" customFormat="1" ht="45" customHeight="1" x14ac:dyDescent="0.25">
      <c r="A19" s="66"/>
      <c r="B19" s="79" t="s">
        <v>11</v>
      </c>
      <c r="C19" s="80"/>
      <c r="D19" s="45">
        <v>20</v>
      </c>
      <c r="E19" s="29">
        <f>G19-(G19/100*$E$11)</f>
        <v>596.4</v>
      </c>
      <c r="F19" s="16"/>
      <c r="G19" s="28">
        <v>852</v>
      </c>
    </row>
    <row r="20" spans="1:7" s="18" customFormat="1" ht="15" x14ac:dyDescent="0.25">
      <c r="A20" s="49"/>
      <c r="B20" s="60" t="s">
        <v>63</v>
      </c>
      <c r="C20" s="60"/>
      <c r="D20" s="60"/>
      <c r="E20" s="61"/>
      <c r="F20" s="16"/>
      <c r="G20" s="5"/>
    </row>
    <row r="21" spans="1:7" s="18" customFormat="1" ht="90" customHeight="1" x14ac:dyDescent="0.25">
      <c r="A21" s="48"/>
      <c r="B21" s="79" t="s">
        <v>78</v>
      </c>
      <c r="C21" s="80"/>
      <c r="D21" s="47">
        <v>20</v>
      </c>
      <c r="E21" s="27">
        <f>G21-(G21/100*$E$11)</f>
        <v>546</v>
      </c>
      <c r="F21" s="16"/>
      <c r="G21" s="28">
        <v>780</v>
      </c>
    </row>
    <row r="22" spans="1:7" s="18" customFormat="1" ht="15" customHeight="1" x14ac:dyDescent="0.25">
      <c r="A22" s="49"/>
      <c r="B22" s="60" t="s">
        <v>64</v>
      </c>
      <c r="C22" s="60"/>
      <c r="D22" s="60"/>
      <c r="E22" s="61"/>
      <c r="F22" s="16"/>
      <c r="G22" s="5"/>
    </row>
    <row r="23" spans="1:7" s="18" customFormat="1" ht="45" customHeight="1" x14ac:dyDescent="0.25">
      <c r="A23" s="62"/>
      <c r="B23" s="79" t="s">
        <v>79</v>
      </c>
      <c r="C23" s="80"/>
      <c r="D23" s="47">
        <v>20</v>
      </c>
      <c r="E23" s="27">
        <f>G23-(G23/100*$E$11)</f>
        <v>2276.5423728813562</v>
      </c>
      <c r="F23" s="16"/>
      <c r="G23" s="28">
        <v>3252.2033898305085</v>
      </c>
    </row>
    <row r="24" spans="1:7" s="18" customFormat="1" ht="45" customHeight="1" x14ac:dyDescent="0.25">
      <c r="A24" s="63"/>
      <c r="B24" s="79" t="s">
        <v>54</v>
      </c>
      <c r="C24" s="80"/>
      <c r="D24" s="47">
        <v>20</v>
      </c>
      <c r="E24" s="27">
        <f t="shared" ref="E24" si="0">G24-(G24/100*$E$11)</f>
        <v>2470.8813559322034</v>
      </c>
      <c r="F24" s="16"/>
      <c r="G24" s="28">
        <v>3529.8305084745762</v>
      </c>
    </row>
    <row r="25" spans="1:7" s="18" customFormat="1" ht="15" customHeight="1" x14ac:dyDescent="0.25">
      <c r="A25" s="95" t="s">
        <v>65</v>
      </c>
      <c r="B25" s="60"/>
      <c r="C25" s="60"/>
      <c r="D25" s="60"/>
      <c r="E25" s="61"/>
      <c r="F25" s="16"/>
      <c r="G25" s="5"/>
    </row>
    <row r="26" spans="1:7" s="18" customFormat="1" ht="20.25" customHeight="1" x14ac:dyDescent="0.25">
      <c r="A26" s="62"/>
      <c r="B26" s="79" t="s">
        <v>80</v>
      </c>
      <c r="C26" s="80"/>
      <c r="D26" s="47">
        <v>20</v>
      </c>
      <c r="E26" s="27">
        <f>G26-(G26/100*$E$11)</f>
        <v>2276.5423728813562</v>
      </c>
      <c r="F26" s="16"/>
      <c r="G26" s="28">
        <v>3252.2033898305085</v>
      </c>
    </row>
    <row r="27" spans="1:7" s="18" customFormat="1" ht="20.25" customHeight="1" x14ac:dyDescent="0.25">
      <c r="A27" s="93"/>
      <c r="B27" s="79" t="s">
        <v>81</v>
      </c>
      <c r="C27" s="80"/>
      <c r="D27" s="57">
        <v>20</v>
      </c>
      <c r="E27" s="27">
        <f>G27-(G27/100*$E$11)</f>
        <v>2276.5423728813562</v>
      </c>
      <c r="F27" s="16"/>
      <c r="G27" s="28">
        <v>3252.2033898305085</v>
      </c>
    </row>
    <row r="28" spans="1:7" s="18" customFormat="1" ht="20.25" customHeight="1" x14ac:dyDescent="0.25">
      <c r="A28" s="94"/>
      <c r="B28" s="79" t="s">
        <v>55</v>
      </c>
      <c r="C28" s="80"/>
      <c r="D28" s="47">
        <v>20</v>
      </c>
      <c r="E28" s="27">
        <f t="shared" ref="E28" si="1">G28-(G28/100*$E$11)</f>
        <v>2470.8813559322034</v>
      </c>
      <c r="F28" s="16"/>
      <c r="G28" s="28">
        <v>3529.8305084745762</v>
      </c>
    </row>
    <row r="29" spans="1:7" s="18" customFormat="1" ht="20.25" customHeight="1" x14ac:dyDescent="0.25">
      <c r="A29" s="63"/>
      <c r="B29" s="79" t="s">
        <v>56</v>
      </c>
      <c r="C29" s="80"/>
      <c r="D29" s="47">
        <v>20</v>
      </c>
      <c r="E29" s="27">
        <f t="shared" ref="E29" si="2">G29-(G29/100*$E$11)</f>
        <v>2470.8813559322034</v>
      </c>
      <c r="F29" s="16"/>
      <c r="G29" s="28">
        <v>3529.8305084745762</v>
      </c>
    </row>
    <row r="30" spans="1:7" s="18" customFormat="1" ht="15" x14ac:dyDescent="0.25">
      <c r="A30" s="76" t="s">
        <v>57</v>
      </c>
      <c r="B30" s="77"/>
      <c r="C30" s="77"/>
      <c r="D30" s="77"/>
      <c r="E30" s="78"/>
      <c r="F30" s="16"/>
      <c r="G30" s="5"/>
    </row>
    <row r="31" spans="1:7" s="18" customFormat="1" ht="30" customHeight="1" x14ac:dyDescent="0.25">
      <c r="A31" s="62"/>
      <c r="B31" s="79" t="s">
        <v>58</v>
      </c>
      <c r="C31" s="80"/>
      <c r="D31" s="47">
        <v>20</v>
      </c>
      <c r="E31" s="27">
        <f>G31-(G31/100*$E$11)</f>
        <v>3999.9661016949153</v>
      </c>
      <c r="F31" s="16"/>
      <c r="G31" s="28">
        <v>5714.2372881355932</v>
      </c>
    </row>
    <row r="32" spans="1:7" s="18" customFormat="1" ht="30" customHeight="1" x14ac:dyDescent="0.25">
      <c r="A32" s="93"/>
      <c r="B32" s="79" t="s">
        <v>59</v>
      </c>
      <c r="C32" s="80"/>
      <c r="D32" s="47">
        <v>20</v>
      </c>
      <c r="E32" s="27">
        <f t="shared" ref="E32:E33" si="3">G32-(G32/100*$E$11)</f>
        <v>3999.9661016949153</v>
      </c>
      <c r="F32" s="16"/>
      <c r="G32" s="28">
        <v>5714.2372881355932</v>
      </c>
    </row>
    <row r="33" spans="1:7" s="18" customFormat="1" ht="30" customHeight="1" x14ac:dyDescent="0.25">
      <c r="A33" s="66"/>
      <c r="B33" s="79" t="s">
        <v>60</v>
      </c>
      <c r="C33" s="80"/>
      <c r="D33" s="47">
        <v>20</v>
      </c>
      <c r="E33" s="27">
        <f t="shared" si="3"/>
        <v>3999.9661016949153</v>
      </c>
      <c r="F33" s="16"/>
      <c r="G33" s="28">
        <v>5714.2372881355932</v>
      </c>
    </row>
    <row r="34" spans="1:7" s="18" customFormat="1" ht="15" customHeight="1" x14ac:dyDescent="0.25">
      <c r="A34" s="49"/>
      <c r="B34" s="60" t="s">
        <v>72</v>
      </c>
      <c r="C34" s="60"/>
      <c r="D34" s="60"/>
      <c r="E34" s="61"/>
      <c r="F34" s="16"/>
      <c r="G34" s="5"/>
    </row>
    <row r="35" spans="1:7" s="18" customFormat="1" ht="45" customHeight="1" x14ac:dyDescent="0.25">
      <c r="A35" s="62"/>
      <c r="B35" s="58" t="s">
        <v>75</v>
      </c>
      <c r="C35" s="59"/>
      <c r="D35" s="54" t="s">
        <v>14</v>
      </c>
      <c r="E35" s="27">
        <f>G35-(G35/100*$E$11)</f>
        <v>978.10169491525426</v>
      </c>
      <c r="F35" s="16"/>
      <c r="G35" s="28">
        <v>1397.2881355932204</v>
      </c>
    </row>
    <row r="36" spans="1:7" s="18" customFormat="1" ht="45" customHeight="1" x14ac:dyDescent="0.25">
      <c r="A36" s="63"/>
      <c r="B36" s="58" t="s">
        <v>74</v>
      </c>
      <c r="C36" s="59"/>
      <c r="D36" s="54" t="s">
        <v>14</v>
      </c>
      <c r="E36" s="27">
        <f t="shared" ref="E36" si="4">G36-(G36/100*$E$11)</f>
        <v>1292.0338983050847</v>
      </c>
      <c r="F36" s="16"/>
      <c r="G36" s="28">
        <v>1845.7627118644068</v>
      </c>
    </row>
    <row r="37" spans="1:7" s="18" customFormat="1" ht="15" customHeight="1" x14ac:dyDescent="0.25">
      <c r="A37" s="49"/>
      <c r="B37" s="60" t="s">
        <v>73</v>
      </c>
      <c r="C37" s="60"/>
      <c r="D37" s="60"/>
      <c r="E37" s="61"/>
      <c r="F37" s="16"/>
      <c r="G37" s="5"/>
    </row>
    <row r="38" spans="1:7" s="18" customFormat="1" ht="45" customHeight="1" x14ac:dyDescent="0.25">
      <c r="A38" s="62"/>
      <c r="B38" s="58" t="s">
        <v>76</v>
      </c>
      <c r="C38" s="59"/>
      <c r="D38" s="54" t="s">
        <v>14</v>
      </c>
      <c r="E38" s="27">
        <f>G38-(G38/100*$E$11)</f>
        <v>1031.4915254237289</v>
      </c>
      <c r="F38" s="16"/>
      <c r="G38" s="28">
        <v>1473.5593220338983</v>
      </c>
    </row>
    <row r="39" spans="1:7" s="18" customFormat="1" ht="45" customHeight="1" x14ac:dyDescent="0.25">
      <c r="A39" s="63"/>
      <c r="B39" s="58" t="s">
        <v>77</v>
      </c>
      <c r="C39" s="59"/>
      <c r="D39" s="54" t="s">
        <v>14</v>
      </c>
      <c r="E39" s="27">
        <f t="shared" ref="E39" si="5">G39-(G39/100*$E$11)</f>
        <v>1302.7118644067796</v>
      </c>
      <c r="F39" s="16"/>
      <c r="G39" s="28">
        <v>1861.0169491525423</v>
      </c>
    </row>
    <row r="40" spans="1:7" s="18" customFormat="1" ht="15" x14ac:dyDescent="0.25">
      <c r="A40" s="76" t="s">
        <v>12</v>
      </c>
      <c r="B40" s="77"/>
      <c r="C40" s="77"/>
      <c r="D40" s="77"/>
      <c r="E40" s="78"/>
      <c r="F40" s="16"/>
      <c r="G40" s="5"/>
    </row>
    <row r="41" spans="1:7" s="18" customFormat="1" ht="13.8" customHeight="1" x14ac:dyDescent="0.25">
      <c r="A41" s="85"/>
      <c r="B41" s="58" t="s">
        <v>13</v>
      </c>
      <c r="C41" s="59"/>
      <c r="D41" s="45" t="s">
        <v>14</v>
      </c>
      <c r="E41" s="27">
        <f t="shared" ref="E41:E46" si="6">G41-(G41/100*$E$11)</f>
        <v>885.15000000000009</v>
      </c>
      <c r="F41" s="16"/>
      <c r="G41" s="28">
        <v>1264.5</v>
      </c>
    </row>
    <row r="42" spans="1:7" s="18" customFormat="1" ht="20.100000000000001" customHeight="1" x14ac:dyDescent="0.25">
      <c r="A42" s="85"/>
      <c r="B42" s="58" t="s">
        <v>15</v>
      </c>
      <c r="C42" s="59"/>
      <c r="D42" s="45" t="s">
        <v>14</v>
      </c>
      <c r="E42" s="27">
        <f t="shared" si="6"/>
        <v>1044.75</v>
      </c>
      <c r="F42" s="16"/>
      <c r="G42" s="28">
        <v>1492.5</v>
      </c>
    </row>
    <row r="43" spans="1:7" s="18" customFormat="1" ht="20.100000000000001" customHeight="1" x14ac:dyDescent="0.25">
      <c r="A43" s="85"/>
      <c r="B43" s="58" t="s">
        <v>66</v>
      </c>
      <c r="C43" s="59"/>
      <c r="D43" s="47" t="s">
        <v>14</v>
      </c>
      <c r="E43" s="27">
        <f t="shared" si="6"/>
        <v>2028.6</v>
      </c>
      <c r="F43" s="16"/>
      <c r="G43" s="28">
        <v>2898</v>
      </c>
    </row>
    <row r="44" spans="1:7" s="18" customFormat="1" ht="20.100000000000001" customHeight="1" x14ac:dyDescent="0.25">
      <c r="A44" s="85"/>
      <c r="B44" s="58" t="s">
        <v>16</v>
      </c>
      <c r="C44" s="59"/>
      <c r="D44" s="45" t="s">
        <v>14</v>
      </c>
      <c r="E44" s="27">
        <f t="shared" si="6"/>
        <v>2227.0500000000002</v>
      </c>
      <c r="F44" s="16"/>
      <c r="G44" s="28">
        <v>3181.5</v>
      </c>
    </row>
    <row r="45" spans="1:7" s="18" customFormat="1" ht="20.100000000000001" customHeight="1" x14ac:dyDescent="0.25">
      <c r="A45" s="85"/>
      <c r="B45" s="58" t="s">
        <v>67</v>
      </c>
      <c r="C45" s="59"/>
      <c r="D45" s="47" t="s">
        <v>14</v>
      </c>
      <c r="E45" s="27">
        <f t="shared" si="6"/>
        <v>3118.5</v>
      </c>
      <c r="F45" s="16"/>
      <c r="G45" s="28">
        <v>4455</v>
      </c>
    </row>
    <row r="46" spans="1:7" s="18" customFormat="1" ht="20.100000000000001" customHeight="1" x14ac:dyDescent="0.25">
      <c r="A46" s="85"/>
      <c r="B46" s="58" t="s">
        <v>17</v>
      </c>
      <c r="C46" s="59"/>
      <c r="D46" s="45" t="s">
        <v>14</v>
      </c>
      <c r="E46" s="27">
        <f t="shared" si="6"/>
        <v>3316.95</v>
      </c>
      <c r="F46" s="16"/>
      <c r="G46" s="28">
        <v>4738.5</v>
      </c>
    </row>
    <row r="47" spans="1:7" s="18" customFormat="1" ht="20.100000000000001" customHeight="1" x14ac:dyDescent="0.25">
      <c r="A47" s="85"/>
      <c r="B47" s="58" t="s">
        <v>68</v>
      </c>
      <c r="C47" s="59"/>
      <c r="D47" s="47" t="s">
        <v>14</v>
      </c>
      <c r="E47" s="27">
        <f t="shared" ref="E47" si="7">G47-(G47/100*$E$11)</f>
        <v>3560.5499999999993</v>
      </c>
      <c r="F47" s="16"/>
      <c r="G47" s="28">
        <v>5086.4999999999991</v>
      </c>
    </row>
    <row r="48" spans="1:7" s="18" customFormat="1" ht="20.100000000000001" customHeight="1" x14ac:dyDescent="0.25">
      <c r="A48" s="85"/>
      <c r="B48" s="58" t="s">
        <v>18</v>
      </c>
      <c r="C48" s="59"/>
      <c r="D48" s="45" t="s">
        <v>14</v>
      </c>
      <c r="E48" s="27">
        <f t="shared" ref="E48" si="8">G48-(G48/100*$E$11)</f>
        <v>4138.0499999999993</v>
      </c>
      <c r="F48" s="16"/>
      <c r="G48" s="28">
        <v>5911.4999999999991</v>
      </c>
    </row>
    <row r="49" spans="1:7" s="18" customFormat="1" ht="15.6" customHeight="1" x14ac:dyDescent="0.25">
      <c r="A49" s="76" t="s">
        <v>19</v>
      </c>
      <c r="B49" s="77"/>
      <c r="C49" s="77"/>
      <c r="D49" s="77"/>
      <c r="E49" s="78"/>
      <c r="F49" s="16"/>
      <c r="G49" s="5"/>
    </row>
    <row r="50" spans="1:7" s="18" customFormat="1" ht="20.100000000000001" customHeight="1" x14ac:dyDescent="0.25">
      <c r="A50" s="85"/>
      <c r="B50" s="58" t="s">
        <v>20</v>
      </c>
      <c r="C50" s="58"/>
      <c r="D50" s="45" t="s">
        <v>14</v>
      </c>
      <c r="E50" s="27">
        <f>G50-(G50/100*$E$11)</f>
        <v>2809.8</v>
      </c>
      <c r="F50" s="16"/>
      <c r="G50" s="28">
        <v>4014.0000000000005</v>
      </c>
    </row>
    <row r="51" spans="1:7" s="18" customFormat="1" ht="20.100000000000001" customHeight="1" x14ac:dyDescent="0.25">
      <c r="A51" s="85"/>
      <c r="B51" s="58" t="s">
        <v>21</v>
      </c>
      <c r="C51" s="59"/>
      <c r="D51" s="45" t="s">
        <v>14</v>
      </c>
      <c r="E51" s="27">
        <f t="shared" ref="E51:E52" si="9">G51-(G51/100*$E$11)</f>
        <v>3718.0499999999993</v>
      </c>
      <c r="F51" s="16"/>
      <c r="G51" s="28">
        <v>5311.4999999999991</v>
      </c>
    </row>
    <row r="52" spans="1:7" s="18" customFormat="1" ht="20.100000000000001" customHeight="1" x14ac:dyDescent="0.25">
      <c r="A52" s="85"/>
      <c r="B52" s="58" t="s">
        <v>22</v>
      </c>
      <c r="C52" s="59"/>
      <c r="D52" s="45" t="s">
        <v>14</v>
      </c>
      <c r="E52" s="27">
        <f t="shared" si="9"/>
        <v>3730.6499999999996</v>
      </c>
      <c r="F52" s="16"/>
      <c r="G52" s="28">
        <v>5329.5</v>
      </c>
    </row>
    <row r="53" spans="1:7" s="18" customFormat="1" ht="20.100000000000001" customHeight="1" x14ac:dyDescent="0.25">
      <c r="A53" s="85"/>
      <c r="B53" s="58" t="s">
        <v>23</v>
      </c>
      <c r="C53" s="59"/>
      <c r="D53" s="45" t="s">
        <v>14</v>
      </c>
      <c r="E53" s="27">
        <f>G53-(G53/100*$E$11)</f>
        <v>4553.8500000000004</v>
      </c>
      <c r="F53" s="16"/>
      <c r="G53" s="28">
        <v>6505.5</v>
      </c>
    </row>
    <row r="54" spans="1:7" s="18" customFormat="1" ht="20.100000000000001" customHeight="1" x14ac:dyDescent="0.25">
      <c r="A54" s="85"/>
      <c r="B54" s="58" t="s">
        <v>24</v>
      </c>
      <c r="C54" s="59"/>
      <c r="D54" s="45" t="s">
        <v>14</v>
      </c>
      <c r="E54" s="27">
        <f t="shared" ref="E54:E57" si="10">G54-(G54/100*$E$11)</f>
        <v>4963.3500000000004</v>
      </c>
      <c r="F54" s="16"/>
      <c r="G54" s="28">
        <v>7090.5000000000009</v>
      </c>
    </row>
    <row r="55" spans="1:7" s="18" customFormat="1" ht="20.100000000000001" customHeight="1" x14ac:dyDescent="0.25">
      <c r="A55" s="85"/>
      <c r="B55" s="58" t="s">
        <v>25</v>
      </c>
      <c r="C55" s="59"/>
      <c r="D55" s="45" t="s">
        <v>14</v>
      </c>
      <c r="E55" s="27">
        <f t="shared" si="10"/>
        <v>5925.15</v>
      </c>
      <c r="F55" s="16"/>
      <c r="G55" s="28">
        <v>8464.5</v>
      </c>
    </row>
    <row r="56" spans="1:7" s="18" customFormat="1" ht="20.100000000000001" customHeight="1" x14ac:dyDescent="0.25">
      <c r="A56" s="85"/>
      <c r="B56" s="58" t="s">
        <v>53</v>
      </c>
      <c r="C56" s="59"/>
      <c r="D56" s="45" t="s">
        <v>14</v>
      </c>
      <c r="E56" s="27">
        <f t="shared" si="10"/>
        <v>6499.5</v>
      </c>
      <c r="F56" s="16"/>
      <c r="G56" s="28">
        <v>9285</v>
      </c>
    </row>
    <row r="57" spans="1:7" s="18" customFormat="1" ht="20.100000000000001" customHeight="1" x14ac:dyDescent="0.25">
      <c r="A57" s="85"/>
      <c r="B57" s="58" t="s">
        <v>52</v>
      </c>
      <c r="C57" s="58"/>
      <c r="D57" s="45" t="s">
        <v>14</v>
      </c>
      <c r="E57" s="27">
        <f t="shared" si="10"/>
        <v>7616.7000000000007</v>
      </c>
      <c r="F57" s="16"/>
      <c r="G57" s="28">
        <v>10881.000000000002</v>
      </c>
    </row>
    <row r="58" spans="1:7" customFormat="1" ht="15" x14ac:dyDescent="0.25">
      <c r="A58" s="76" t="s">
        <v>61</v>
      </c>
      <c r="B58" s="77"/>
      <c r="C58" s="77"/>
      <c r="D58" s="77"/>
      <c r="E58" s="78"/>
      <c r="G58" s="5"/>
    </row>
    <row r="59" spans="1:7" s="18" customFormat="1" ht="15" x14ac:dyDescent="0.25">
      <c r="A59" s="85"/>
      <c r="B59" s="58" t="s">
        <v>26</v>
      </c>
      <c r="C59" s="58"/>
      <c r="D59" s="45">
        <v>1</v>
      </c>
      <c r="E59" s="27">
        <f>G59-(G59/100*$E$11)</f>
        <v>6970.0950819672125</v>
      </c>
      <c r="F59" s="16"/>
      <c r="G59" s="28">
        <v>9957.2786885245896</v>
      </c>
    </row>
    <row r="60" spans="1:7" s="18" customFormat="1" ht="15" x14ac:dyDescent="0.25">
      <c r="A60" s="85"/>
      <c r="B60" s="58" t="s">
        <v>27</v>
      </c>
      <c r="C60" s="58"/>
      <c r="D60" s="45">
        <v>1</v>
      </c>
      <c r="E60" s="27">
        <f t="shared" ref="E60:E66" si="11">G60-(G60/100*$E$11)</f>
        <v>7390.0950819672125</v>
      </c>
      <c r="F60" s="16"/>
      <c r="G60" s="28">
        <v>10557.27868852459</v>
      </c>
    </row>
    <row r="61" spans="1:7" s="18" customFormat="1" ht="15" x14ac:dyDescent="0.25">
      <c r="A61" s="85"/>
      <c r="B61" s="58" t="s">
        <v>28</v>
      </c>
      <c r="C61" s="58"/>
      <c r="D61" s="45">
        <v>1</v>
      </c>
      <c r="E61" s="27">
        <f t="shared" si="11"/>
        <v>7282.390710382514</v>
      </c>
      <c r="F61" s="16"/>
      <c r="G61" s="28">
        <v>10403.415300546449</v>
      </c>
    </row>
    <row r="62" spans="1:7" s="18" customFormat="1" ht="15" x14ac:dyDescent="0.25">
      <c r="A62" s="85"/>
      <c r="B62" s="58" t="s">
        <v>29</v>
      </c>
      <c r="C62" s="58"/>
      <c r="D62" s="45">
        <v>1</v>
      </c>
      <c r="E62" s="27">
        <f t="shared" si="11"/>
        <v>7702.390710382514</v>
      </c>
      <c r="F62" s="16"/>
      <c r="G62" s="28">
        <v>11003.415300546449</v>
      </c>
    </row>
    <row r="63" spans="1:7" s="18" customFormat="1" ht="15" x14ac:dyDescent="0.25">
      <c r="A63" s="85"/>
      <c r="B63" s="58" t="s">
        <v>30</v>
      </c>
      <c r="C63" s="58"/>
      <c r="D63" s="45">
        <v>1</v>
      </c>
      <c r="E63" s="27">
        <f t="shared" si="11"/>
        <v>7906.9819672131143</v>
      </c>
      <c r="F63" s="16"/>
      <c r="G63" s="28">
        <v>11295.688524590163</v>
      </c>
    </row>
    <row r="64" spans="1:7" s="18" customFormat="1" ht="15" x14ac:dyDescent="0.25">
      <c r="A64" s="85"/>
      <c r="B64" s="58" t="s">
        <v>31</v>
      </c>
      <c r="C64" s="58"/>
      <c r="D64" s="45">
        <v>1</v>
      </c>
      <c r="E64" s="27">
        <f t="shared" si="11"/>
        <v>8326.9819672131143</v>
      </c>
      <c r="F64" s="16"/>
      <c r="G64" s="28">
        <v>11895.688524590163</v>
      </c>
    </row>
    <row r="65" spans="1:8" s="18" customFormat="1" ht="15" x14ac:dyDescent="0.25">
      <c r="A65" s="85"/>
      <c r="B65" s="58" t="s">
        <v>32</v>
      </c>
      <c r="C65" s="58"/>
      <c r="D65" s="45">
        <v>1</v>
      </c>
      <c r="E65" s="27">
        <f t="shared" si="11"/>
        <v>8738.8688524590161</v>
      </c>
      <c r="F65" s="16"/>
      <c r="G65" s="28">
        <v>12484.098360655738</v>
      </c>
    </row>
    <row r="66" spans="1:8" s="18" customFormat="1" ht="15" x14ac:dyDescent="0.25">
      <c r="A66" s="85"/>
      <c r="B66" s="58" t="s">
        <v>33</v>
      </c>
      <c r="C66" s="58"/>
      <c r="D66" s="45">
        <v>1</v>
      </c>
      <c r="E66" s="27">
        <f t="shared" si="11"/>
        <v>9158.8688524590161</v>
      </c>
      <c r="F66" s="16"/>
      <c r="G66" s="28">
        <v>13084.098360655738</v>
      </c>
    </row>
    <row r="67" spans="1:8" s="18" customFormat="1" ht="15" x14ac:dyDescent="0.25">
      <c r="A67" s="62"/>
      <c r="B67" s="58" t="s">
        <v>84</v>
      </c>
      <c r="C67" s="58"/>
      <c r="D67" s="57">
        <v>1</v>
      </c>
      <c r="E67" s="27">
        <f t="shared" ref="E67:E73" si="12">G67-(G67/100*$E$11)</f>
        <v>7767.9</v>
      </c>
      <c r="F67" s="16"/>
      <c r="G67" s="28">
        <v>11097</v>
      </c>
    </row>
    <row r="68" spans="1:8" s="18" customFormat="1" ht="15" x14ac:dyDescent="0.25">
      <c r="A68" s="62"/>
      <c r="B68" s="58" t="s">
        <v>86</v>
      </c>
      <c r="C68" s="58"/>
      <c r="D68" s="57">
        <v>1</v>
      </c>
      <c r="E68" s="27">
        <f t="shared" si="12"/>
        <v>8297.1</v>
      </c>
      <c r="F68" s="16"/>
      <c r="G68" s="28">
        <v>11853</v>
      </c>
    </row>
    <row r="69" spans="1:8" s="18" customFormat="1" ht="15" x14ac:dyDescent="0.25">
      <c r="A69" s="62"/>
      <c r="B69" s="58" t="s">
        <v>85</v>
      </c>
      <c r="C69" s="58"/>
      <c r="D69" s="57">
        <v>1</v>
      </c>
      <c r="E69" s="27">
        <f t="shared" si="12"/>
        <v>8053.5</v>
      </c>
      <c r="F69" s="16"/>
      <c r="G69" s="28">
        <v>11505</v>
      </c>
    </row>
    <row r="70" spans="1:8" s="18" customFormat="1" ht="15" x14ac:dyDescent="0.25">
      <c r="A70" s="62"/>
      <c r="B70" s="58" t="s">
        <v>87</v>
      </c>
      <c r="C70" s="58"/>
      <c r="D70" s="57">
        <v>1</v>
      </c>
      <c r="E70" s="27">
        <f t="shared" si="12"/>
        <v>8582.7000000000007</v>
      </c>
      <c r="F70" s="16"/>
      <c r="G70" s="28">
        <v>12261</v>
      </c>
    </row>
    <row r="71" spans="1:8" s="18" customFormat="1" ht="15" x14ac:dyDescent="0.25">
      <c r="A71" s="62"/>
      <c r="B71" s="58" t="s">
        <v>88</v>
      </c>
      <c r="C71" s="58"/>
      <c r="D71" s="57">
        <v>1</v>
      </c>
      <c r="E71" s="27">
        <f t="shared" si="12"/>
        <v>8623.65</v>
      </c>
      <c r="F71" s="16"/>
      <c r="G71" s="28">
        <v>12319.5</v>
      </c>
    </row>
    <row r="72" spans="1:8" s="18" customFormat="1" ht="15" x14ac:dyDescent="0.25">
      <c r="A72" s="62"/>
      <c r="B72" s="58" t="s">
        <v>89</v>
      </c>
      <c r="C72" s="58"/>
      <c r="D72" s="57">
        <v>1</v>
      </c>
      <c r="E72" s="27">
        <f t="shared" si="12"/>
        <v>9152.85</v>
      </c>
      <c r="F72" s="16"/>
      <c r="G72" s="28">
        <v>13075.5</v>
      </c>
    </row>
    <row r="73" spans="1:8" s="18" customFormat="1" ht="15" x14ac:dyDescent="0.25">
      <c r="A73" s="62"/>
      <c r="B73" s="58" t="s">
        <v>90</v>
      </c>
      <c r="C73" s="58"/>
      <c r="D73" s="57">
        <v>1</v>
      </c>
      <c r="E73" s="27">
        <f t="shared" si="12"/>
        <v>9346.0499999999993</v>
      </c>
      <c r="F73" s="16"/>
      <c r="G73" s="28">
        <v>13351.5</v>
      </c>
    </row>
    <row r="74" spans="1:8" s="18" customFormat="1" ht="15.75" customHeight="1" thickBot="1" x14ac:dyDescent="0.3">
      <c r="A74" s="86"/>
      <c r="B74" s="67" t="s">
        <v>91</v>
      </c>
      <c r="C74" s="68"/>
      <c r="D74" s="46">
        <v>1</v>
      </c>
      <c r="E74" s="30">
        <f>G74-(G74/100*$E$11)</f>
        <v>9875.25</v>
      </c>
      <c r="F74" s="16"/>
      <c r="G74" s="28">
        <v>14107.5</v>
      </c>
    </row>
    <row r="75" spans="1:8" customFormat="1" ht="13.8" thickBot="1" x14ac:dyDescent="0.3">
      <c r="G75" s="5"/>
    </row>
    <row r="76" spans="1:8" s="18" customFormat="1" thickBot="1" x14ac:dyDescent="0.35">
      <c r="A76" s="69" t="s">
        <v>34</v>
      </c>
      <c r="B76" s="70"/>
      <c r="C76" s="71"/>
      <c r="D76" s="14" t="s">
        <v>1</v>
      </c>
      <c r="E76" s="96">
        <v>40</v>
      </c>
      <c r="F76" s="16"/>
      <c r="G76" s="5"/>
    </row>
    <row r="77" spans="1:8" s="11" customFormat="1" ht="15.6" thickBot="1" x14ac:dyDescent="0.3">
      <c r="E77" s="97" t="s">
        <v>99</v>
      </c>
      <c r="G77" s="5"/>
      <c r="H77" s="18"/>
    </row>
    <row r="78" spans="1:8" s="24" customFormat="1" ht="26.4" x14ac:dyDescent="0.25">
      <c r="A78" s="19"/>
      <c r="B78" s="72" t="s">
        <v>2</v>
      </c>
      <c r="C78" s="72"/>
      <c r="D78" s="20" t="s">
        <v>3</v>
      </c>
      <c r="E78" s="21" t="s">
        <v>4</v>
      </c>
      <c r="F78" s="22"/>
      <c r="G78" s="5"/>
      <c r="H78" s="18"/>
    </row>
    <row r="79" spans="1:8" s="18" customFormat="1" ht="15" x14ac:dyDescent="0.25">
      <c r="A79" s="76" t="s">
        <v>35</v>
      </c>
      <c r="B79" s="77"/>
      <c r="C79" s="77"/>
      <c r="D79" s="77"/>
      <c r="E79" s="78"/>
      <c r="F79" s="16"/>
      <c r="G79" s="5"/>
    </row>
    <row r="80" spans="1:8" s="18" customFormat="1" ht="45" customHeight="1" x14ac:dyDescent="0.25">
      <c r="A80" s="84"/>
      <c r="B80" s="58" t="s">
        <v>36</v>
      </c>
      <c r="C80" s="59"/>
      <c r="D80" s="26">
        <v>12</v>
      </c>
      <c r="E80" s="27">
        <f t="shared" ref="E80:E87" si="13">G80-(G80/100*$E$76)</f>
        <v>6698.5169491525421</v>
      </c>
      <c r="F80"/>
      <c r="G80" s="28">
        <v>11164.194915254237</v>
      </c>
      <c r="H80" s="52"/>
    </row>
    <row r="81" spans="1:8" s="18" customFormat="1" ht="45" customHeight="1" x14ac:dyDescent="0.25">
      <c r="A81" s="84"/>
      <c r="B81" s="58" t="s">
        <v>37</v>
      </c>
      <c r="C81" s="59"/>
      <c r="D81" s="26">
        <v>8</v>
      </c>
      <c r="E81" s="27">
        <f t="shared" si="13"/>
        <v>7054.3220338983047</v>
      </c>
      <c r="F81"/>
      <c r="G81" s="28">
        <v>11757.203389830507</v>
      </c>
      <c r="H81" s="52"/>
    </row>
    <row r="82" spans="1:8" s="18" customFormat="1" ht="45" customHeight="1" x14ac:dyDescent="0.25">
      <c r="A82" s="81"/>
      <c r="B82" s="58" t="s">
        <v>38</v>
      </c>
      <c r="C82" s="59"/>
      <c r="D82" s="26">
        <v>12</v>
      </c>
      <c r="E82" s="27">
        <f t="shared" si="13"/>
        <v>3313.125</v>
      </c>
      <c r="G82" s="28">
        <v>5521.875</v>
      </c>
      <c r="H82" s="52"/>
    </row>
    <row r="83" spans="1:8" s="18" customFormat="1" ht="45" customHeight="1" x14ac:dyDescent="0.25">
      <c r="A83" s="82"/>
      <c r="B83" s="58" t="s">
        <v>39</v>
      </c>
      <c r="C83" s="59"/>
      <c r="D83" s="57">
        <v>12</v>
      </c>
      <c r="E83" s="27">
        <f t="shared" si="13"/>
        <v>3656.25</v>
      </c>
      <c r="G83" s="28">
        <v>6093.75</v>
      </c>
      <c r="H83" s="52"/>
    </row>
    <row r="84" spans="1:8" s="18" customFormat="1" ht="45" customHeight="1" x14ac:dyDescent="0.25">
      <c r="A84" s="82"/>
      <c r="B84" s="58" t="s">
        <v>92</v>
      </c>
      <c r="C84" s="59"/>
      <c r="D84" s="57"/>
      <c r="E84" s="27">
        <f t="shared" ref="E84:E86" si="14">G84-(G84/100*$E$76)</f>
        <v>4213.125</v>
      </c>
      <c r="G84" s="28">
        <v>7021.875</v>
      </c>
      <c r="H84" s="52"/>
    </row>
    <row r="85" spans="1:8" s="18" customFormat="1" ht="45" customHeight="1" x14ac:dyDescent="0.25">
      <c r="A85" s="82"/>
      <c r="B85" s="58" t="s">
        <v>93</v>
      </c>
      <c r="C85" s="59"/>
      <c r="D85" s="57"/>
      <c r="E85" s="27">
        <f t="shared" si="14"/>
        <v>4775.625</v>
      </c>
      <c r="G85" s="28">
        <v>7959.375</v>
      </c>
      <c r="H85" s="52"/>
    </row>
    <row r="86" spans="1:8" s="18" customFormat="1" ht="45" customHeight="1" x14ac:dyDescent="0.25">
      <c r="A86" s="82"/>
      <c r="B86" s="58" t="s">
        <v>94</v>
      </c>
      <c r="C86" s="59"/>
      <c r="D86" s="57"/>
      <c r="E86" s="27">
        <f t="shared" si="14"/>
        <v>5225.625</v>
      </c>
      <c r="G86" s="28">
        <v>8709.375</v>
      </c>
      <c r="H86" s="52"/>
    </row>
    <row r="87" spans="1:8" s="18" customFormat="1" ht="45" customHeight="1" x14ac:dyDescent="0.25">
      <c r="A87" s="82"/>
      <c r="B87" s="58" t="s">
        <v>82</v>
      </c>
      <c r="C87" s="59"/>
      <c r="D87" s="26">
        <v>10</v>
      </c>
      <c r="E87" s="27">
        <f t="shared" si="13"/>
        <v>3701.0593220338983</v>
      </c>
      <c r="G87" s="28">
        <v>6168.4322033898306</v>
      </c>
      <c r="H87" s="52"/>
    </row>
    <row r="88" spans="1:8" s="18" customFormat="1" ht="45" customHeight="1" x14ac:dyDescent="0.25">
      <c r="A88" s="83"/>
      <c r="B88" s="58" t="s">
        <v>83</v>
      </c>
      <c r="C88" s="59"/>
      <c r="D88" s="45">
        <v>10</v>
      </c>
      <c r="E88" s="27">
        <f t="shared" ref="E88:E90" si="15">G88-(G88/100*$E$76)</f>
        <v>4037.4152542372881</v>
      </c>
      <c r="G88" s="28">
        <v>6729.0254237288136</v>
      </c>
      <c r="H88" s="52"/>
    </row>
    <row r="89" spans="1:8" s="18" customFormat="1" ht="15" x14ac:dyDescent="0.25">
      <c r="A89" s="76" t="s">
        <v>70</v>
      </c>
      <c r="B89" s="77"/>
      <c r="C89" s="77"/>
      <c r="D89" s="77"/>
      <c r="E89" s="78"/>
      <c r="F89" s="16"/>
      <c r="G89"/>
      <c r="H89" s="52"/>
    </row>
    <row r="90" spans="1:8" s="18" customFormat="1" ht="65.099999999999994" customHeight="1" x14ac:dyDescent="0.25">
      <c r="A90" s="51"/>
      <c r="B90" s="58" t="s">
        <v>71</v>
      </c>
      <c r="C90" s="59"/>
      <c r="D90" s="50">
        <v>10</v>
      </c>
      <c r="E90" s="27">
        <f t="shared" si="15"/>
        <v>4770.7627118644068</v>
      </c>
      <c r="G90" s="28">
        <v>7951.2711864406792</v>
      </c>
      <c r="H90" s="52"/>
    </row>
    <row r="91" spans="1:8" s="18" customFormat="1" ht="15" x14ac:dyDescent="0.25">
      <c r="A91" s="76" t="s">
        <v>40</v>
      </c>
      <c r="B91" s="77"/>
      <c r="C91" s="77"/>
      <c r="D91" s="77"/>
      <c r="E91" s="78"/>
      <c r="F91" s="16"/>
      <c r="G91"/>
      <c r="H91" s="52"/>
    </row>
    <row r="92" spans="1:8" s="18" customFormat="1" ht="45" customHeight="1" x14ac:dyDescent="0.25">
      <c r="A92" s="62"/>
      <c r="B92" s="79" t="s">
        <v>41</v>
      </c>
      <c r="C92" s="80"/>
      <c r="D92" s="55">
        <v>10</v>
      </c>
      <c r="E92" s="27">
        <f>G92-(G92/100*$E$76)</f>
        <v>2586.375</v>
      </c>
      <c r="F92" s="53"/>
      <c r="G92" s="28">
        <v>4310.625</v>
      </c>
      <c r="H92" s="52"/>
    </row>
    <row r="93" spans="1:8" s="18" customFormat="1" ht="45" customHeight="1" x14ac:dyDescent="0.25">
      <c r="A93" s="66"/>
      <c r="B93" s="79" t="s">
        <v>42</v>
      </c>
      <c r="C93" s="80"/>
      <c r="D93" s="55">
        <v>10</v>
      </c>
      <c r="E93" s="27">
        <f>G93-(G93/100*$E$76)</f>
        <v>4095.7627118644068</v>
      </c>
      <c r="G93" s="28">
        <v>6826.2711864406783</v>
      </c>
      <c r="H93" s="52"/>
    </row>
    <row r="94" spans="1:8" s="18" customFormat="1" ht="15" x14ac:dyDescent="0.25">
      <c r="A94" s="73" t="s">
        <v>43</v>
      </c>
      <c r="B94" s="74"/>
      <c r="C94" s="74"/>
      <c r="D94" s="74"/>
      <c r="E94" s="75"/>
      <c r="F94" s="16"/>
      <c r="G94" s="5"/>
    </row>
    <row r="95" spans="1:8" s="18" customFormat="1" ht="80.099999999999994" customHeight="1" thickBot="1" x14ac:dyDescent="0.3">
      <c r="A95" s="31"/>
      <c r="B95" s="67" t="s">
        <v>69</v>
      </c>
      <c r="C95" s="68"/>
      <c r="D95" s="56" t="s">
        <v>14</v>
      </c>
      <c r="E95" s="30">
        <f t="shared" ref="E95" si="16">G95-(G95/100*$E$76)</f>
        <v>782.54237288135585</v>
      </c>
      <c r="G95" s="28">
        <v>1304.2372881355932</v>
      </c>
      <c r="H95" s="52"/>
    </row>
    <row r="96" spans="1:8" customFormat="1" ht="13.8" thickBot="1" x14ac:dyDescent="0.3">
      <c r="G96" s="5"/>
    </row>
    <row r="97" spans="1:7" s="18" customFormat="1" thickBot="1" x14ac:dyDescent="0.35">
      <c r="A97" s="69" t="s">
        <v>44</v>
      </c>
      <c r="B97" s="70"/>
      <c r="C97" s="71"/>
      <c r="D97" s="14" t="s">
        <v>1</v>
      </c>
      <c r="E97" s="15"/>
      <c r="F97" s="16"/>
      <c r="G97" s="5"/>
    </row>
    <row r="98" spans="1:7" s="11" customFormat="1" ht="13.8" thickBot="1" x14ac:dyDescent="0.3">
      <c r="G98" s="5"/>
    </row>
    <row r="99" spans="1:7" s="24" customFormat="1" ht="26.4" x14ac:dyDescent="0.25">
      <c r="A99" s="19"/>
      <c r="B99" s="72" t="s">
        <v>2</v>
      </c>
      <c r="C99" s="72"/>
      <c r="D99" s="43" t="s">
        <v>3</v>
      </c>
      <c r="E99" s="21" t="s">
        <v>4</v>
      </c>
      <c r="F99" s="22"/>
      <c r="G99" s="5"/>
    </row>
    <row r="100" spans="1:7" s="18" customFormat="1" ht="39.9" customHeight="1" x14ac:dyDescent="0.25">
      <c r="A100" s="62"/>
      <c r="B100" s="58" t="s">
        <v>45</v>
      </c>
      <c r="C100" s="59"/>
      <c r="D100" s="41" t="s">
        <v>14</v>
      </c>
      <c r="E100" s="27">
        <f t="shared" ref="E100:E106" si="17">G100-(G100/100*$E$97)</f>
        <v>251.69491525423729</v>
      </c>
      <c r="G100" s="28">
        <v>251.69491525423729</v>
      </c>
    </row>
    <row r="101" spans="1:7" s="18" customFormat="1" ht="39.9" customHeight="1" x14ac:dyDescent="0.25">
      <c r="A101" s="66"/>
      <c r="B101" s="58" t="s">
        <v>46</v>
      </c>
      <c r="C101" s="59"/>
      <c r="D101" s="41" t="s">
        <v>14</v>
      </c>
      <c r="E101" s="27">
        <f t="shared" si="17"/>
        <v>388.9830508474576</v>
      </c>
      <c r="G101" s="28">
        <v>388.9830508474576</v>
      </c>
    </row>
    <row r="102" spans="1:7" s="18" customFormat="1" ht="39.9" customHeight="1" x14ac:dyDescent="0.25">
      <c r="A102" s="62"/>
      <c r="B102" s="58" t="s">
        <v>47</v>
      </c>
      <c r="C102" s="59"/>
      <c r="D102" s="41" t="s">
        <v>14</v>
      </c>
      <c r="E102" s="27">
        <f t="shared" si="17"/>
        <v>428.64406779661016</v>
      </c>
      <c r="G102" s="28">
        <v>428.64406779661016</v>
      </c>
    </row>
    <row r="103" spans="1:7" s="18" customFormat="1" ht="39.9" customHeight="1" x14ac:dyDescent="0.25">
      <c r="A103" s="66"/>
      <c r="B103" s="58" t="s">
        <v>48</v>
      </c>
      <c r="C103" s="59"/>
      <c r="D103" s="41" t="s">
        <v>14</v>
      </c>
      <c r="E103" s="27">
        <f t="shared" si="17"/>
        <v>504.91525423728808</v>
      </c>
      <c r="G103" s="28">
        <v>504.91525423728808</v>
      </c>
    </row>
    <row r="104" spans="1:7" s="18" customFormat="1" ht="60" customHeight="1" x14ac:dyDescent="0.25">
      <c r="A104" s="32"/>
      <c r="B104" s="58" t="s">
        <v>49</v>
      </c>
      <c r="C104" s="59"/>
      <c r="D104" s="41" t="s">
        <v>14</v>
      </c>
      <c r="E104" s="27">
        <f t="shared" si="17"/>
        <v>201.35593220338984</v>
      </c>
      <c r="G104" s="28">
        <v>201.35593220338984</v>
      </c>
    </row>
    <row r="105" spans="1:7" s="18" customFormat="1" ht="60" customHeight="1" x14ac:dyDescent="0.25">
      <c r="A105" s="32"/>
      <c r="B105" s="58" t="s">
        <v>50</v>
      </c>
      <c r="C105" s="59"/>
      <c r="D105" s="41" t="s">
        <v>14</v>
      </c>
      <c r="E105" s="27">
        <f t="shared" si="17"/>
        <v>129.66101694915255</v>
      </c>
      <c r="G105" s="28">
        <v>129.66101694915255</v>
      </c>
    </row>
    <row r="106" spans="1:7" s="18" customFormat="1" ht="60" customHeight="1" thickBot="1" x14ac:dyDescent="0.3">
      <c r="A106" s="31"/>
      <c r="B106" s="64" t="s">
        <v>51</v>
      </c>
      <c r="C106" s="65"/>
      <c r="D106" s="42" t="s">
        <v>14</v>
      </c>
      <c r="E106" s="30">
        <f t="shared" si="17"/>
        <v>1115.0847457627119</v>
      </c>
      <c r="G106" s="28">
        <v>1115.0847457627119</v>
      </c>
    </row>
    <row r="107" spans="1:7" customFormat="1" ht="13.2" x14ac:dyDescent="0.25">
      <c r="G107" s="5"/>
    </row>
    <row r="108" spans="1:7" customFormat="1" ht="13.2" x14ac:dyDescent="0.25">
      <c r="G108" s="5"/>
    </row>
    <row r="109" spans="1:7" s="33" customFormat="1" ht="13.8" x14ac:dyDescent="0.25">
      <c r="A109"/>
      <c r="B109"/>
      <c r="C109"/>
      <c r="G109" s="34"/>
    </row>
    <row r="110" spans="1:7" s="35" customFormat="1" ht="13.8" x14ac:dyDescent="0.25">
      <c r="A110"/>
      <c r="B110"/>
      <c r="C110"/>
      <c r="G110" s="36"/>
    </row>
    <row r="111" spans="1:7" s="37" customFormat="1" ht="14.4" x14ac:dyDescent="0.25">
      <c r="B111"/>
      <c r="C111"/>
      <c r="G111" s="38"/>
    </row>
    <row r="112" spans="1:7" s="37" customFormat="1" ht="14.4" x14ac:dyDescent="0.25">
      <c r="G112" s="38"/>
    </row>
    <row r="113" spans="7:7" s="37" customFormat="1" ht="14.4" x14ac:dyDescent="0.25">
      <c r="G113" s="38"/>
    </row>
    <row r="114" spans="7:7" s="37" customFormat="1" ht="14.4" x14ac:dyDescent="0.25">
      <c r="G114" s="38"/>
    </row>
    <row r="115" spans="7:7" s="37" customFormat="1" ht="14.4" x14ac:dyDescent="0.25">
      <c r="G115" s="38"/>
    </row>
    <row r="116" spans="7:7" s="37" customFormat="1" ht="14.4" x14ac:dyDescent="0.25">
      <c r="G116" s="38"/>
    </row>
    <row r="117" spans="7:7" s="37" customFormat="1" ht="14.4" x14ac:dyDescent="0.25">
      <c r="G117" s="38"/>
    </row>
    <row r="118" spans="7:7" s="37" customFormat="1" ht="14.4" x14ac:dyDescent="0.25">
      <c r="G118" s="38"/>
    </row>
    <row r="119" spans="7:7" s="37" customFormat="1" ht="14.4" x14ac:dyDescent="0.25">
      <c r="G119" s="38"/>
    </row>
    <row r="120" spans="7:7" s="37" customFormat="1" ht="14.4" x14ac:dyDescent="0.25">
      <c r="G120" s="38"/>
    </row>
    <row r="121" spans="7:7" s="37" customFormat="1" ht="14.4" x14ac:dyDescent="0.25">
      <c r="G121" s="38"/>
    </row>
  </sheetData>
  <sheetProtection selectLockedCells="1" selectUnlockedCells="1"/>
  <mergeCells count="112">
    <mergeCell ref="B33:C33"/>
    <mergeCell ref="A26:A29"/>
    <mergeCell ref="B26:C26"/>
    <mergeCell ref="B28:C28"/>
    <mergeCell ref="B29:C29"/>
    <mergeCell ref="B24:C24"/>
    <mergeCell ref="A25:E25"/>
    <mergeCell ref="A30:E30"/>
    <mergeCell ref="A31:A33"/>
    <mergeCell ref="B31:C31"/>
    <mergeCell ref="B27:C27"/>
    <mergeCell ref="B42:C42"/>
    <mergeCell ref="B34:E34"/>
    <mergeCell ref="A35:A36"/>
    <mergeCell ref="A1:E1"/>
    <mergeCell ref="A2:E2"/>
    <mergeCell ref="A3:E3"/>
    <mergeCell ref="A4:E4"/>
    <mergeCell ref="A5:E5"/>
    <mergeCell ref="A9:E9"/>
    <mergeCell ref="A11:C11"/>
    <mergeCell ref="B13:C13"/>
    <mergeCell ref="A15:A16"/>
    <mergeCell ref="B15:C15"/>
    <mergeCell ref="B16:C16"/>
    <mergeCell ref="B14:E14"/>
    <mergeCell ref="A18:A19"/>
    <mergeCell ref="B18:C18"/>
    <mergeCell ref="B19:C19"/>
    <mergeCell ref="A40:E40"/>
    <mergeCell ref="B21:C21"/>
    <mergeCell ref="A23:A24"/>
    <mergeCell ref="B23:C23"/>
    <mergeCell ref="B17:E17"/>
    <mergeCell ref="B32:C32"/>
    <mergeCell ref="A76:C76"/>
    <mergeCell ref="B78:C78"/>
    <mergeCell ref="A79:E79"/>
    <mergeCell ref="B20:E20"/>
    <mergeCell ref="B22:E22"/>
    <mergeCell ref="A58:E58"/>
    <mergeCell ref="B44:C44"/>
    <mergeCell ref="B46:C46"/>
    <mergeCell ref="B56:C56"/>
    <mergeCell ref="B57:C57"/>
    <mergeCell ref="B43:C43"/>
    <mergeCell ref="B45:C45"/>
    <mergeCell ref="B47:C47"/>
    <mergeCell ref="B48:C48"/>
    <mergeCell ref="A49:E49"/>
    <mergeCell ref="A50:A57"/>
    <mergeCell ref="B50:C50"/>
    <mergeCell ref="B51:C51"/>
    <mergeCell ref="B52:C52"/>
    <mergeCell ref="B53:C53"/>
    <mergeCell ref="B54:C54"/>
    <mergeCell ref="B55:C55"/>
    <mergeCell ref="A41:A48"/>
    <mergeCell ref="B41:C41"/>
    <mergeCell ref="B63:C63"/>
    <mergeCell ref="B64:C64"/>
    <mergeCell ref="B65:C65"/>
    <mergeCell ref="B66:C66"/>
    <mergeCell ref="A59:A74"/>
    <mergeCell ref="B59:C59"/>
    <mergeCell ref="B60:C60"/>
    <mergeCell ref="B61:C61"/>
    <mergeCell ref="B62:C62"/>
    <mergeCell ref="B74:C74"/>
    <mergeCell ref="B67:C67"/>
    <mergeCell ref="B68:C68"/>
    <mergeCell ref="B69:C69"/>
    <mergeCell ref="B70:C70"/>
    <mergeCell ref="B71:C71"/>
    <mergeCell ref="B72:C72"/>
    <mergeCell ref="B73:C73"/>
    <mergeCell ref="B93:C93"/>
    <mergeCell ref="B88:C88"/>
    <mergeCell ref="A82:A88"/>
    <mergeCell ref="A89:E89"/>
    <mergeCell ref="B90:C90"/>
    <mergeCell ref="A80:A81"/>
    <mergeCell ref="B80:C80"/>
    <mergeCell ref="B81:C81"/>
    <mergeCell ref="B83:C83"/>
    <mergeCell ref="B84:C84"/>
    <mergeCell ref="B85:C85"/>
    <mergeCell ref="B86:C86"/>
    <mergeCell ref="B35:C35"/>
    <mergeCell ref="B36:C36"/>
    <mergeCell ref="B37:E37"/>
    <mergeCell ref="A38:A39"/>
    <mergeCell ref="B38:C38"/>
    <mergeCell ref="B39:C39"/>
    <mergeCell ref="B105:C105"/>
    <mergeCell ref="B106:C106"/>
    <mergeCell ref="A102:A103"/>
    <mergeCell ref="B102:C102"/>
    <mergeCell ref="B103:C103"/>
    <mergeCell ref="B104:C104"/>
    <mergeCell ref="B95:C95"/>
    <mergeCell ref="A97:C97"/>
    <mergeCell ref="B99:C99"/>
    <mergeCell ref="A100:A101"/>
    <mergeCell ref="B100:C100"/>
    <mergeCell ref="B101:C101"/>
    <mergeCell ref="A94:E94"/>
    <mergeCell ref="B82:C82"/>
    <mergeCell ref="B87:C87"/>
    <mergeCell ref="A91:E91"/>
    <mergeCell ref="A92:A93"/>
    <mergeCell ref="B92:C92"/>
  </mergeCells>
  <hyperlinks>
    <hyperlink ref="A4" r:id="rId1"/>
  </hyperlinks>
  <pageMargins left="0.39370078740157483" right="0.39370078740157483" top="0.19685039370078741" bottom="0.19685039370078741" header="0.51181102362204722" footer="0.51181102362204722"/>
  <pageSetup paperSize="9" firstPageNumber="0" fitToWidth="0" fitToHeight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Счетчики</vt:lpstr>
      <vt:lpstr>Счетчики!Область_печати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Каплина</dc:creator>
  <cp:lastModifiedBy>Валерия Каплина</cp:lastModifiedBy>
  <dcterms:created xsi:type="dcterms:W3CDTF">2018-08-27T13:10:10Z</dcterms:created>
  <dcterms:modified xsi:type="dcterms:W3CDTF">2021-05-28T07:17:23Z</dcterms:modified>
</cp:coreProperties>
</file>