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ЭКОНОМ+СТАНДАРТ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5" l="1"/>
  <c r="T6" i="5"/>
  <c r="S7" i="5"/>
  <c r="T7" i="5"/>
  <c r="S8" i="5"/>
  <c r="T8" i="5"/>
  <c r="S9" i="5"/>
  <c r="T9" i="5"/>
  <c r="S10" i="5"/>
  <c r="T10" i="5"/>
  <c r="S11" i="5"/>
  <c r="T11" i="5"/>
  <c r="T5" i="5"/>
  <c r="S5" i="5"/>
  <c r="R7" i="5"/>
  <c r="R8" i="5"/>
  <c r="R9" i="5"/>
  <c r="R10" i="5"/>
  <c r="R11" i="5"/>
  <c r="R6" i="5"/>
  <c r="M6" i="5"/>
  <c r="O6" i="5"/>
  <c r="O7" i="5"/>
  <c r="O8" i="5"/>
  <c r="O9" i="5"/>
  <c r="O10" i="5"/>
  <c r="O11" i="5"/>
  <c r="O5" i="5"/>
  <c r="N6" i="5"/>
  <c r="N7" i="5"/>
  <c r="N8" i="5"/>
  <c r="N9" i="5"/>
  <c r="N10" i="5"/>
  <c r="N11" i="5"/>
  <c r="N5" i="5"/>
  <c r="M7" i="5"/>
  <c r="M8" i="5"/>
  <c r="M9" i="5"/>
  <c r="M10" i="5"/>
  <c r="M11" i="5"/>
  <c r="J6" i="5" l="1"/>
  <c r="J7" i="5"/>
  <c r="J8" i="5"/>
  <c r="J9" i="5"/>
  <c r="J10" i="5"/>
  <c r="J11" i="5"/>
  <c r="J5" i="5"/>
  <c r="H6" i="5" l="1"/>
  <c r="I6" i="5"/>
  <c r="H7" i="5"/>
  <c r="I7" i="5"/>
  <c r="H8" i="5"/>
  <c r="I8" i="5"/>
  <c r="H9" i="5"/>
  <c r="I9" i="5"/>
  <c r="H10" i="5"/>
  <c r="I10" i="5"/>
  <c r="H11" i="5"/>
  <c r="I11" i="5"/>
</calcChain>
</file>

<file path=xl/sharedStrings.xml><?xml version="1.0" encoding="utf-8"?>
<sst xmlns="http://schemas.openxmlformats.org/spreadsheetml/2006/main" count="48" uniqueCount="15">
  <si>
    <t>4 х 4</t>
  </si>
  <si>
    <t>4 х 5</t>
  </si>
  <si>
    <t>5 х 5</t>
  </si>
  <si>
    <t>4 х 6</t>
  </si>
  <si>
    <t>5 х 6</t>
  </si>
  <si>
    <t>4 х 3</t>
  </si>
  <si>
    <t>Размеры каркаса,                                                     ширина х длина (м)</t>
  </si>
  <si>
    <t>3 х 3</t>
  </si>
  <si>
    <t>Дома Садовые Одноэтажные</t>
  </si>
  <si>
    <t xml:space="preserve"> Стоимость дома без внутренней обшивки </t>
  </si>
  <si>
    <t xml:space="preserve"> Стоимость дома с внутренней обшивкой ДВП</t>
  </si>
  <si>
    <t>Стоимость дома с внутр. обшивкой вагонкой</t>
  </si>
  <si>
    <t>Дома Садовые Одноэтажные 2019г</t>
  </si>
  <si>
    <t>Дома Садовые Одноэтажные 06.2021г</t>
  </si>
  <si>
    <t>Дома Садовые Одноэтажные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</si>
</sst>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FF99"/>
      <color rgb="FFFFFF66"/>
      <color rgb="FFA9A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1"/>
  <sheetViews>
    <sheetView tabSelected="1" topLeftCell="Q1" zoomScale="70" zoomScaleNormal="70" workbookViewId="0">
      <selection activeCell="P1" sqref="A1:P1048576"/>
    </sheetView>
  </sheetViews>
  <sheetFormatPr defaultRowHeight="15" x14ac:dyDescent="0.25"/>
  <cols>
    <col min="1" max="1" width="6.85546875" hidden="1" customWidth="1"/>
    <col min="2" max="5" width="30.7109375" hidden="1" customWidth="1"/>
    <col min="6" max="6" width="9.28515625" hidden="1" customWidth="1"/>
    <col min="7" max="10" width="30.7109375" hidden="1" customWidth="1"/>
    <col min="11" max="11" width="9.28515625" hidden="1" customWidth="1"/>
    <col min="12" max="15" width="30.7109375" hidden="1" customWidth="1"/>
    <col min="16" max="16" width="9.28515625" hidden="1" customWidth="1"/>
    <col min="17" max="20" width="30.5703125" customWidth="1"/>
    <col min="21" max="92" width="9.28515625" customWidth="1"/>
    <col min="93" max="93" width="13.140625" customWidth="1"/>
    <col min="94" max="95" width="9.28515625" customWidth="1"/>
    <col min="96" max="96" width="7.42578125" customWidth="1"/>
    <col min="97" max="97" width="18" customWidth="1"/>
    <col min="98" max="99" width="9.28515625" customWidth="1"/>
    <col min="100" max="100" width="12" customWidth="1"/>
    <col min="101" max="101" width="10.85546875" customWidth="1"/>
    <col min="102" max="111" width="9.28515625" customWidth="1"/>
  </cols>
  <sheetData>
    <row r="2" spans="2:20" ht="52.5" customHeight="1" thickBot="1" x14ac:dyDescent="0.5">
      <c r="B2" s="9" t="s">
        <v>8</v>
      </c>
      <c r="C2" s="10"/>
      <c r="D2" s="10"/>
      <c r="E2" s="10"/>
      <c r="G2" s="9" t="s">
        <v>12</v>
      </c>
      <c r="H2" s="10"/>
      <c r="I2" s="10"/>
      <c r="J2" s="10"/>
      <c r="L2" s="9" t="s">
        <v>13</v>
      </c>
      <c r="M2" s="10"/>
      <c r="N2" s="10"/>
      <c r="O2" s="10"/>
      <c r="Q2" s="9" t="s">
        <v>14</v>
      </c>
      <c r="R2" s="10"/>
      <c r="S2" s="10"/>
      <c r="T2" s="10"/>
    </row>
    <row r="3" spans="2:20" ht="52.5" customHeight="1" thickBot="1" x14ac:dyDescent="0.5">
      <c r="B3" s="1"/>
      <c r="C3" s="2"/>
      <c r="D3" s="2"/>
      <c r="E3" s="2"/>
      <c r="G3" s="1"/>
      <c r="H3" s="2"/>
      <c r="I3" s="2"/>
      <c r="J3" s="2"/>
      <c r="L3" s="1"/>
      <c r="M3" s="7"/>
      <c r="N3" s="7"/>
      <c r="O3" s="7"/>
      <c r="Q3" s="1"/>
      <c r="R3" s="8"/>
      <c r="S3" s="8"/>
      <c r="T3" s="8"/>
    </row>
    <row r="4" spans="2:20" ht="129" customHeight="1" thickBot="1" x14ac:dyDescent="0.3">
      <c r="B4" s="5" t="s">
        <v>6</v>
      </c>
      <c r="C4" s="6" t="s">
        <v>9</v>
      </c>
      <c r="D4" s="6" t="s">
        <v>10</v>
      </c>
      <c r="E4" s="6" t="s">
        <v>11</v>
      </c>
      <c r="G4" s="5" t="s">
        <v>6</v>
      </c>
      <c r="H4" s="6" t="s">
        <v>9</v>
      </c>
      <c r="I4" s="6" t="s">
        <v>10</v>
      </c>
      <c r="J4" s="6" t="s">
        <v>11</v>
      </c>
      <c r="L4" s="5" t="s">
        <v>6</v>
      </c>
      <c r="M4" s="6" t="s">
        <v>9</v>
      </c>
      <c r="N4" s="6" t="s">
        <v>10</v>
      </c>
      <c r="O4" s="6" t="s">
        <v>11</v>
      </c>
      <c r="Q4" s="5" t="s">
        <v>6</v>
      </c>
      <c r="R4" s="6" t="s">
        <v>9</v>
      </c>
      <c r="S4" s="6" t="s">
        <v>10</v>
      </c>
      <c r="T4" s="6" t="s">
        <v>11</v>
      </c>
    </row>
    <row r="5" spans="2:20" ht="24.95" customHeight="1" thickBot="1" x14ac:dyDescent="0.3">
      <c r="B5" s="3" t="s">
        <v>7</v>
      </c>
      <c r="C5" s="4">
        <v>65000</v>
      </c>
      <c r="D5" s="4">
        <v>67000</v>
      </c>
      <c r="E5" s="4">
        <v>76000</v>
      </c>
      <c r="G5" s="3" t="s">
        <v>7</v>
      </c>
      <c r="H5" s="4">
        <v>67000</v>
      </c>
      <c r="I5" s="4">
        <v>69000</v>
      </c>
      <c r="J5" s="4">
        <f>CEILING(E5*1.07,1000)</f>
        <v>82000</v>
      </c>
      <c r="L5" s="3" t="s">
        <v>7</v>
      </c>
      <c r="M5" s="4">
        <v>98000</v>
      </c>
      <c r="N5" s="4">
        <f>CEILING(I5*1.95,1000)</f>
        <v>135000</v>
      </c>
      <c r="O5" s="4">
        <f>CEILING(J5*1.85,1000)</f>
        <v>152000</v>
      </c>
      <c r="Q5" s="3" t="s">
        <v>7</v>
      </c>
      <c r="R5" s="4">
        <v>98000</v>
      </c>
      <c r="S5" s="4">
        <f>CEILING(N5*1.15,1000)</f>
        <v>156000</v>
      </c>
      <c r="T5" s="4">
        <f>CEILING(O5*1.15,1000)</f>
        <v>175000</v>
      </c>
    </row>
    <row r="6" spans="2:20" ht="24.95" customHeight="1" thickBot="1" x14ac:dyDescent="0.3">
      <c r="B6" s="3" t="s">
        <v>5</v>
      </c>
      <c r="C6" s="4">
        <v>69000</v>
      </c>
      <c r="D6" s="4">
        <v>78000</v>
      </c>
      <c r="E6" s="4">
        <v>89000</v>
      </c>
      <c r="G6" s="3" t="s">
        <v>5</v>
      </c>
      <c r="H6" s="4">
        <f t="shared" ref="H6:H11" si="0">CEILING(C6*1.05,1000)</f>
        <v>73000</v>
      </c>
      <c r="I6" s="4">
        <f t="shared" ref="I6:I11" si="1">CEILING(D6*1.05,1000)</f>
        <v>82000</v>
      </c>
      <c r="J6" s="4">
        <f t="shared" ref="J6:J11" si="2">CEILING(E6*1.07,1000)</f>
        <v>96000</v>
      </c>
      <c r="L6" s="3" t="s">
        <v>5</v>
      </c>
      <c r="M6" s="4">
        <f>CEILING(H6*1.85,1000)</f>
        <v>136000</v>
      </c>
      <c r="N6" s="4">
        <f t="shared" ref="N6:N11" si="3">CEILING(I6*1.95,1000)</f>
        <v>160000</v>
      </c>
      <c r="O6" s="4">
        <f t="shared" ref="O6:O11" si="4">CEILING(J6*1.85,1000)</f>
        <v>178000</v>
      </c>
      <c r="Q6" s="3" t="s">
        <v>5</v>
      </c>
      <c r="R6" s="4">
        <f>CEILING(M6*1.15,1000)</f>
        <v>157000</v>
      </c>
      <c r="S6" s="4">
        <f t="shared" ref="S6:S11" si="5">CEILING(N6*1.15,1000)</f>
        <v>184000</v>
      </c>
      <c r="T6" s="4">
        <f t="shared" ref="T6:T11" si="6">CEILING(O6*1.15,1000)</f>
        <v>205000</v>
      </c>
    </row>
    <row r="7" spans="2:20" ht="24.95" customHeight="1" thickBot="1" x14ac:dyDescent="0.3">
      <c r="B7" s="3" t="s">
        <v>0</v>
      </c>
      <c r="C7" s="4">
        <v>92000</v>
      </c>
      <c r="D7" s="4">
        <v>95000</v>
      </c>
      <c r="E7" s="4">
        <v>108000</v>
      </c>
      <c r="G7" s="3" t="s">
        <v>0</v>
      </c>
      <c r="H7" s="4">
        <f t="shared" si="0"/>
        <v>97000</v>
      </c>
      <c r="I7" s="4">
        <f t="shared" si="1"/>
        <v>100000</v>
      </c>
      <c r="J7" s="4">
        <f t="shared" si="2"/>
        <v>116000</v>
      </c>
      <c r="L7" s="3" t="s">
        <v>0</v>
      </c>
      <c r="M7" s="4">
        <f t="shared" ref="M7:M11" si="7">CEILING(H7*1.85,1000)</f>
        <v>180000</v>
      </c>
      <c r="N7" s="4">
        <f t="shared" si="3"/>
        <v>195000</v>
      </c>
      <c r="O7" s="4">
        <f t="shared" si="4"/>
        <v>215000</v>
      </c>
      <c r="Q7" s="3" t="s">
        <v>0</v>
      </c>
      <c r="R7" s="4">
        <f t="shared" ref="R7:R11" si="8">CEILING(M7*1.15,1000)</f>
        <v>207000</v>
      </c>
      <c r="S7" s="4">
        <f t="shared" si="5"/>
        <v>225000</v>
      </c>
      <c r="T7" s="4">
        <f t="shared" si="6"/>
        <v>248000</v>
      </c>
    </row>
    <row r="8" spans="2:20" ht="24.95" customHeight="1" thickBot="1" x14ac:dyDescent="0.3">
      <c r="B8" s="3" t="s">
        <v>1</v>
      </c>
      <c r="C8" s="4">
        <v>108000</v>
      </c>
      <c r="D8" s="4">
        <v>111000</v>
      </c>
      <c r="E8" s="4">
        <v>127000</v>
      </c>
      <c r="G8" s="3" t="s">
        <v>1</v>
      </c>
      <c r="H8" s="4">
        <f t="shared" si="0"/>
        <v>114000</v>
      </c>
      <c r="I8" s="4">
        <f t="shared" si="1"/>
        <v>117000</v>
      </c>
      <c r="J8" s="4">
        <f t="shared" si="2"/>
        <v>136000</v>
      </c>
      <c r="L8" s="3" t="s">
        <v>1</v>
      </c>
      <c r="M8" s="4">
        <f t="shared" si="7"/>
        <v>211000</v>
      </c>
      <c r="N8" s="4">
        <f t="shared" si="3"/>
        <v>229000</v>
      </c>
      <c r="O8" s="4">
        <f t="shared" si="4"/>
        <v>252000</v>
      </c>
      <c r="Q8" s="3" t="s">
        <v>1</v>
      </c>
      <c r="R8" s="4">
        <f t="shared" si="8"/>
        <v>243000</v>
      </c>
      <c r="S8" s="4">
        <f t="shared" si="5"/>
        <v>264000</v>
      </c>
      <c r="T8" s="4">
        <f t="shared" si="6"/>
        <v>290000</v>
      </c>
    </row>
    <row r="9" spans="2:20" ht="24.95" customHeight="1" thickBot="1" x14ac:dyDescent="0.3">
      <c r="B9" s="3" t="s">
        <v>2</v>
      </c>
      <c r="C9" s="4">
        <v>124000</v>
      </c>
      <c r="D9" s="4">
        <v>127000</v>
      </c>
      <c r="E9" s="4">
        <v>145000</v>
      </c>
      <c r="G9" s="3" t="s">
        <v>2</v>
      </c>
      <c r="H9" s="4">
        <f t="shared" si="0"/>
        <v>131000</v>
      </c>
      <c r="I9" s="4">
        <f t="shared" si="1"/>
        <v>134000</v>
      </c>
      <c r="J9" s="4">
        <f t="shared" si="2"/>
        <v>156000</v>
      </c>
      <c r="L9" s="3" t="s">
        <v>2</v>
      </c>
      <c r="M9" s="4">
        <f t="shared" si="7"/>
        <v>243000</v>
      </c>
      <c r="N9" s="4">
        <f t="shared" si="3"/>
        <v>262000</v>
      </c>
      <c r="O9" s="4">
        <f t="shared" si="4"/>
        <v>289000</v>
      </c>
      <c r="Q9" s="3" t="s">
        <v>2</v>
      </c>
      <c r="R9" s="4">
        <f t="shared" si="8"/>
        <v>280000</v>
      </c>
      <c r="S9" s="4">
        <f t="shared" si="5"/>
        <v>302000</v>
      </c>
      <c r="T9" s="4">
        <f t="shared" si="6"/>
        <v>333000</v>
      </c>
    </row>
    <row r="10" spans="2:20" ht="24.95" customHeight="1" thickBot="1" x14ac:dyDescent="0.3">
      <c r="B10" s="3" t="s">
        <v>3</v>
      </c>
      <c r="C10" s="4">
        <v>117000</v>
      </c>
      <c r="D10" s="4">
        <v>120000</v>
      </c>
      <c r="E10" s="4">
        <v>138000</v>
      </c>
      <c r="G10" s="3" t="s">
        <v>3</v>
      </c>
      <c r="H10" s="4">
        <f t="shared" si="0"/>
        <v>123000</v>
      </c>
      <c r="I10" s="4">
        <f t="shared" si="1"/>
        <v>126000</v>
      </c>
      <c r="J10" s="4">
        <f t="shared" si="2"/>
        <v>148000</v>
      </c>
      <c r="L10" s="3" t="s">
        <v>3</v>
      </c>
      <c r="M10" s="4">
        <f t="shared" si="7"/>
        <v>228000</v>
      </c>
      <c r="N10" s="4">
        <f t="shared" si="3"/>
        <v>246000</v>
      </c>
      <c r="O10" s="4">
        <f t="shared" si="4"/>
        <v>274000</v>
      </c>
      <c r="Q10" s="3" t="s">
        <v>3</v>
      </c>
      <c r="R10" s="4">
        <f t="shared" si="8"/>
        <v>263000</v>
      </c>
      <c r="S10" s="4">
        <f t="shared" si="5"/>
        <v>283000</v>
      </c>
      <c r="T10" s="4">
        <f t="shared" si="6"/>
        <v>316000</v>
      </c>
    </row>
    <row r="11" spans="2:20" ht="24.95" customHeight="1" thickBot="1" x14ac:dyDescent="0.3">
      <c r="B11" s="3" t="s">
        <v>4</v>
      </c>
      <c r="C11" s="4">
        <v>134000</v>
      </c>
      <c r="D11" s="4">
        <v>138000</v>
      </c>
      <c r="E11" s="4">
        <v>159000</v>
      </c>
      <c r="G11" s="3" t="s">
        <v>4</v>
      </c>
      <c r="H11" s="4">
        <f t="shared" si="0"/>
        <v>141000</v>
      </c>
      <c r="I11" s="4">
        <f t="shared" si="1"/>
        <v>145000</v>
      </c>
      <c r="J11" s="4">
        <f t="shared" si="2"/>
        <v>171000</v>
      </c>
      <c r="L11" s="3" t="s">
        <v>4</v>
      </c>
      <c r="M11" s="4">
        <f t="shared" si="7"/>
        <v>261000</v>
      </c>
      <c r="N11" s="4">
        <f t="shared" si="3"/>
        <v>283000</v>
      </c>
      <c r="O11" s="4">
        <f t="shared" si="4"/>
        <v>317000</v>
      </c>
      <c r="Q11" s="3" t="s">
        <v>4</v>
      </c>
      <c r="R11" s="4">
        <f t="shared" si="8"/>
        <v>301000</v>
      </c>
      <c r="S11" s="4">
        <f t="shared" si="5"/>
        <v>326000</v>
      </c>
      <c r="T11" s="4">
        <f t="shared" si="6"/>
        <v>365000</v>
      </c>
    </row>
  </sheetData>
  <mergeCells count="4">
    <mergeCell ref="B2:E2"/>
    <mergeCell ref="G2:J2"/>
    <mergeCell ref="L2:O2"/>
    <mergeCell ref="Q2:T2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ЭКОНОМ+СТАНДАРТ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2020-11-20T19:17:28Z</cp:lastPrinted>
  <dcterms:created xsi:type="dcterms:W3CDTF">2013-03-01T10:49:22Z</dcterms:created>
  <dcterms:modified xsi:type="dcterms:W3CDTF">2022-03-17T06:50:46Z</dcterms:modified>
</cp:coreProperties>
</file>