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 с сайтом РЦЦс\Все для Сайта\Документы\2024 год\55пр\"/>
    </mc:Choice>
  </mc:AlternateContent>
  <xr:revisionPtr revIDLastSave="0" documentId="13_ncr:1_{0D8E925E-B999-419B-82F1-FE1F04A1F3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sub_1101" localSheetId="0">Sheet1!$A$11</definedName>
    <definedName name="_xlnm.Print_Area" localSheetId="0">Sheet1!$A$1:$AA$27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" l="1"/>
  <c r="K16" i="1"/>
  <c r="K15" i="1"/>
  <c r="I17" i="1"/>
  <c r="I16" i="1"/>
  <c r="R16" i="1" s="1"/>
  <c r="I15" i="1"/>
  <c r="R17" i="1" l="1"/>
  <c r="R15" i="1"/>
</calcChain>
</file>

<file path=xl/sharedStrings.xml><?xml version="1.0" encoding="utf-8"?>
<sst xmlns="http://schemas.openxmlformats.org/spreadsheetml/2006/main" count="65" uniqueCount="58">
  <si>
    <t>Сводная таблица результатов конъюнктурного анализа</t>
  </si>
  <si>
    <t>(наименование объекта капитального строительства)</t>
  </si>
  <si>
    <t>Наименование ресурса, затрат</t>
  </si>
  <si>
    <t>Полное наименование ресурса, затрат в обосновывающем документе</t>
  </si>
  <si>
    <t>Единица измерения ресурса, затрат</t>
  </si>
  <si>
    <t>Единица измерения ресурса, затрат в обосновывающем документе</t>
  </si>
  <si>
    <t>Затраты на перевозку</t>
  </si>
  <si>
    <t>Год</t>
  </si>
  <si>
    <t>Квартал</t>
  </si>
  <si>
    <t>Полное и (или) сокращенное (при наличии) наименования производителя / поставщика</t>
  </si>
  <si>
    <t>Страна производителя оборудования, производственного и хозяйственного инвентаря</t>
  </si>
  <si>
    <t>Гиперссылка на веб-сайт производителя / поставщика</t>
  </si>
  <si>
    <t>Населенный пункт расположения склада производителя / поставщика</t>
  </si>
  <si>
    <t>%</t>
  </si>
  <si>
    <t>руб.</t>
  </si>
  <si>
    <t>Наименование затрат</t>
  </si>
  <si>
    <t>УТВЕРЖДАЮ:</t>
  </si>
  <si>
    <t>"____ " _______________20__ г.</t>
  </si>
  <si>
    <t xml:space="preserve">Должность руководителя организации(заказчик), краткое наименование
________________Ф.И.О.                     </t>
  </si>
  <si>
    <t>1.1</t>
  </si>
  <si>
    <t>1.2</t>
  </si>
  <si>
    <t>1.3</t>
  </si>
  <si>
    <t>Код ресурса, затрат</t>
  </si>
  <si>
    <t>Текущая отпускная цена за единицу измерения в обосновывающем документе с НДС,  руб</t>
  </si>
  <si>
    <t>Текущая отпускная цена за единицу измерения в обосновывающем документе без НДС,  руб</t>
  </si>
  <si>
    <t>руб. за единицу измерения без НДС</t>
  </si>
  <si>
    <r>
      <t xml:space="preserve">Текущая отпускная цена за единицу измерения без НДС, руб. в соответствии с </t>
    </r>
    <r>
      <rPr>
        <sz val="10"/>
        <color rgb="FF000000"/>
        <rFont val="Times New Roman"/>
        <family val="1"/>
        <charset val="204"/>
      </rPr>
      <t>графой 5</t>
    </r>
  </si>
  <si>
    <t>Заготовительно-складские расходы</t>
  </si>
  <si>
    <t>Дополнительные затраты, предусмотренные пунктами 88, 117, 119 - 121 Методики</t>
  </si>
  <si>
    <t>Сметная цена без НДС, руб. за единицу измерения</t>
  </si>
  <si>
    <t>КПП организации</t>
  </si>
  <si>
    <t>ИНН организации</t>
  </si>
  <si>
    <t>Застройщик (технический заказчик)</t>
  </si>
  <si>
    <t>Составил       ______________________________________   ________________    _____________________________________</t>
  </si>
  <si>
    <t xml:space="preserve">   (наименование должности)                                             (подпись)                                (фамилия, имя, отчество (при наличии)</t>
  </si>
  <si>
    <t>Проверил       ______________________________________   ________________    _____________________________________</t>
  </si>
  <si>
    <t xml:space="preserve"> ______________________________________   ________________    _____________________________________</t>
  </si>
  <si>
    <t xml:space="preserve">  (наименование должности)                                             (подпись)                                (фамилия, имя, отчество (при наличии)</t>
  </si>
  <si>
    <t>(наименование должности)                                             (подпись)                                (фамилия, имя, отчество (при наличии)</t>
  </si>
  <si>
    <t>Статус организации - производитель (1)
 / поставщик (2)</t>
  </si>
  <si>
    <t>N 
п/п</t>
  </si>
  <si>
    <t>Пароизоляция Биполь ЭПП</t>
  </si>
  <si>
    <t>Материал кровельный Биполь ЭПП-3, нижний слой, полиэфир, 15 м²</t>
  </si>
  <si>
    <t>м2</t>
  </si>
  <si>
    <t>ООО "УТС ТЕХНОНИКОЛЬ"</t>
  </si>
  <si>
    <t>7709331654</t>
  </si>
  <si>
    <t>https://tver.tstn.ru/</t>
  </si>
  <si>
    <t>ТЦ_59.1.12.01_78_7802348846_15.04.2024_02_1.2</t>
  </si>
  <si>
    <t>Гидроизоляция Биполь ЭПП Технониколь 15 кв.м</t>
  </si>
  <si>
    <t>ООО "СТРОИТЕЛЬНЫЙ ТОРГОВЫЙ ДОМ "ПЕТРОВИЧ"</t>
  </si>
  <si>
    <t>https://tver.petrovich.ru/</t>
  </si>
  <si>
    <t>ТЦ_59.1.12.01_69_6950044014_15.04.2024_02_1.3</t>
  </si>
  <si>
    <t>Рулонная кровля Технониколь Биполь ЭПП 1x15 м</t>
  </si>
  <si>
    <t>ООО "КРОВЛЯ И ИЗОЛЯЦИЯ-ТВЕРЬ"</t>
  </si>
  <si>
    <t>https://tver.ts-krovizol.ru/</t>
  </si>
  <si>
    <t>Тверь</t>
  </si>
  <si>
    <t>100 м2</t>
  </si>
  <si>
    <t>ТЦ_59.1.12.01_69_7709331654_13.06.2024_02_1.1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</si>
</sst>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0"/>
      <color indexed="2"/>
      <name val="Times New Roman"/>
    </font>
    <font>
      <b/>
      <sz val="10"/>
      <name val="Times New Roman"/>
    </font>
    <font>
      <sz val="10"/>
      <name val="Times New Roman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charset val="204"/>
    </font>
    <font>
      <b/>
      <sz val="10"/>
      <name val="Times New Roman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49" fontId="15" fillId="0" borderId="16" xfId="0" applyNumberFormat="1" applyFont="1" applyBorder="1" applyAlignment="1">
      <alignment horizontal="center" vertical="center" wrapText="1"/>
    </xf>
    <xf numFmtId="49" fontId="16" fillId="0" borderId="16" xfId="0" applyNumberFormat="1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2" fontId="16" fillId="0" borderId="16" xfId="0" applyNumberFormat="1" applyFont="1" applyBorder="1" applyAlignment="1">
      <alignment horizontal="center" vertical="center"/>
    </xf>
    <xf numFmtId="0" fontId="14" fillId="0" borderId="16" xfId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49" fontId="15" fillId="0" borderId="15" xfId="0" applyNumberFormat="1" applyFont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2" fontId="16" fillId="0" borderId="15" xfId="0" applyNumberFormat="1" applyFont="1" applyBorder="1" applyAlignment="1">
      <alignment horizontal="center" vertical="center"/>
    </xf>
    <xf numFmtId="0" fontId="14" fillId="0" borderId="15" xfId="1" applyBorder="1" applyAlignment="1">
      <alignment horizontal="center" vertical="center" wrapText="1"/>
    </xf>
    <xf numFmtId="4" fontId="16" fillId="0" borderId="16" xfId="0" applyNumberFormat="1" applyFont="1" applyBorder="1" applyAlignment="1">
      <alignment horizontal="center" vertical="center" wrapText="1"/>
    </xf>
    <xf numFmtId="4" fontId="16" fillId="0" borderId="1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textRotation="90" wrapText="1"/>
    </xf>
    <xf numFmtId="0" fontId="8" fillId="3" borderId="4" xfId="0" applyFont="1" applyFill="1" applyBorder="1" applyAlignment="1">
      <alignment horizontal="center" vertical="center" textRotation="90" wrapText="1"/>
    </xf>
    <xf numFmtId="0" fontId="8" fillId="3" borderId="7" xfId="0" applyFont="1" applyFill="1" applyBorder="1" applyAlignment="1">
      <alignment horizontal="center" vertical="center" textRotation="90" wrapText="1"/>
    </xf>
    <xf numFmtId="0" fontId="8" fillId="2" borderId="3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center" vertical="center" textRotation="90" wrapText="1"/>
    </xf>
    <xf numFmtId="0" fontId="8" fillId="2" borderId="7" xfId="0" applyFont="1" applyFill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 wrapText="1"/>
    </xf>
    <xf numFmtId="2" fontId="16" fillId="0" borderId="16" xfId="0" applyNumberFormat="1" applyFont="1" applyBorder="1" applyAlignment="1">
      <alignment horizontal="center" vertical="center" wrapText="1"/>
    </xf>
    <xf numFmtId="2" fontId="16" fillId="0" borderId="15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ver.ts-krovizol.ru/" TargetMode="External"/><Relationship Id="rId2" Type="http://schemas.openxmlformats.org/officeDocument/2006/relationships/hyperlink" Target="https://tver.petrovich.ru/" TargetMode="External"/><Relationship Id="rId1" Type="http://schemas.openxmlformats.org/officeDocument/2006/relationships/hyperlink" Target="https://tver.tstn.ru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0"/>
  <sheetViews>
    <sheetView tabSelected="1" view="pageBreakPreview" zoomScale="50" zoomScaleNormal="70" zoomScaleSheetLayoutView="50" workbookViewId="0">
      <selection activeCell="AH16" sqref="AH16"/>
    </sheetView>
  </sheetViews>
  <sheetFormatPr defaultRowHeight="14.4" x14ac:dyDescent="0.3"/>
  <cols>
    <col min="1" max="1" width="3.6640625" customWidth="1"/>
    <col min="2" max="2" width="21.109375" customWidth="1"/>
    <col min="3" max="3" width="14.6640625" customWidth="1"/>
    <col min="4" max="4" width="15.6640625" customWidth="1"/>
    <col min="5" max="5" width="5.44140625" customWidth="1"/>
    <col min="6" max="6" width="6.44140625" customWidth="1"/>
    <col min="9" max="9" width="11.44140625" customWidth="1"/>
    <col min="15" max="15" width="12.5546875" customWidth="1"/>
    <col min="16" max="16" width="8.33203125" customWidth="1"/>
    <col min="18" max="18" width="9.6640625" customWidth="1"/>
    <col min="21" max="21" width="19.88671875" customWidth="1"/>
    <col min="22" max="22" width="13.109375" customWidth="1"/>
    <col min="23" max="23" width="10.77734375" customWidth="1"/>
    <col min="24" max="24" width="13.109375" customWidth="1"/>
    <col min="25" max="25" width="12.44140625" customWidth="1"/>
    <col min="26" max="26" width="11.6640625" customWidth="1"/>
    <col min="27" max="27" width="5.5546875" customWidth="1"/>
  </cols>
  <sheetData>
    <row r="1" spans="1:35" x14ac:dyDescent="0.3">
      <c r="A1" s="3"/>
      <c r="B1" s="3"/>
      <c r="C1" s="4"/>
      <c r="D1" s="3"/>
      <c r="E1" s="3"/>
      <c r="F1" s="3"/>
      <c r="G1" s="3"/>
      <c r="H1" s="3"/>
      <c r="I1" s="3"/>
      <c r="J1" s="3"/>
      <c r="K1" s="3"/>
      <c r="L1" s="5"/>
      <c r="M1" s="5"/>
      <c r="N1" s="3"/>
      <c r="O1" s="3"/>
      <c r="P1" s="3"/>
      <c r="Q1" s="5"/>
      <c r="R1" s="5"/>
      <c r="S1" s="3"/>
      <c r="T1" s="3"/>
      <c r="U1" s="3"/>
      <c r="V1" s="3"/>
      <c r="W1" s="3"/>
      <c r="X1" s="3"/>
      <c r="Y1" s="11"/>
      <c r="Z1" s="36" t="s">
        <v>16</v>
      </c>
      <c r="AA1" s="36"/>
      <c r="AB1" s="3"/>
      <c r="AC1" s="3"/>
      <c r="AD1" s="3"/>
      <c r="AE1" s="3"/>
      <c r="AF1" s="3"/>
      <c r="AG1" s="36"/>
      <c r="AH1" s="36"/>
    </row>
    <row r="2" spans="1:35" ht="55.5" customHeight="1" x14ac:dyDescent="0.3">
      <c r="A2" s="3"/>
      <c r="B2" s="3"/>
      <c r="C2" s="4"/>
      <c r="D2" s="3"/>
      <c r="E2" s="3"/>
      <c r="F2" s="3"/>
      <c r="G2" s="3"/>
      <c r="H2" s="3"/>
      <c r="I2" s="3"/>
      <c r="J2" s="3"/>
      <c r="K2" s="3"/>
      <c r="L2" s="5"/>
      <c r="M2" s="5"/>
      <c r="N2" s="3"/>
      <c r="O2" s="3"/>
      <c r="P2" s="3"/>
      <c r="Q2" s="5"/>
      <c r="R2" s="5"/>
      <c r="S2" s="3"/>
      <c r="T2" s="3"/>
      <c r="U2" s="3"/>
      <c r="V2" s="10"/>
      <c r="W2" s="10"/>
      <c r="X2" s="37" t="s">
        <v>18</v>
      </c>
      <c r="Y2" s="38"/>
      <c r="Z2" s="38"/>
      <c r="AA2" s="38"/>
      <c r="AB2" s="3"/>
      <c r="AC2" s="3"/>
      <c r="AD2" s="3"/>
      <c r="AE2" s="37"/>
      <c r="AF2" s="38"/>
      <c r="AG2" s="38"/>
      <c r="AH2" s="38"/>
    </row>
    <row r="3" spans="1:35" ht="16.5" customHeight="1" x14ac:dyDescent="0.3">
      <c r="A3" s="3"/>
      <c r="B3" s="3"/>
      <c r="C3" s="4"/>
      <c r="D3" s="3"/>
      <c r="E3" s="3"/>
      <c r="F3" s="3"/>
      <c r="G3" s="3"/>
      <c r="H3" s="3"/>
      <c r="I3" s="3"/>
      <c r="J3" s="3"/>
      <c r="K3" s="3"/>
      <c r="L3" s="5"/>
      <c r="M3" s="5"/>
      <c r="N3" s="3"/>
      <c r="O3" s="3"/>
      <c r="P3" s="3"/>
      <c r="Q3" s="5"/>
      <c r="R3" s="5"/>
      <c r="S3" s="3"/>
      <c r="T3" s="3"/>
      <c r="U3" s="3"/>
      <c r="V3" s="3"/>
      <c r="W3" s="3"/>
      <c r="X3" s="3"/>
      <c r="Y3" s="39" t="s">
        <v>17</v>
      </c>
      <c r="Z3" s="38"/>
      <c r="AA3" s="38"/>
      <c r="AB3" s="3"/>
      <c r="AC3" s="3"/>
      <c r="AD3" s="3"/>
      <c r="AE3" s="3"/>
      <c r="AF3" s="39"/>
      <c r="AG3" s="38"/>
      <c r="AH3" s="38"/>
    </row>
    <row r="4" spans="1:35" ht="12" customHeight="1" x14ac:dyDescent="0.3">
      <c r="A4" s="1"/>
      <c r="B4" s="1"/>
      <c r="AH4" s="1"/>
    </row>
    <row r="5" spans="1:35" ht="19.2" customHeight="1" x14ac:dyDescent="0.3">
      <c r="A5" s="74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6"/>
      <c r="AC5" s="6"/>
      <c r="AD5" s="6"/>
      <c r="AE5" s="6"/>
      <c r="AF5" s="6"/>
      <c r="AG5" s="6"/>
      <c r="AH5" s="6"/>
    </row>
    <row r="6" spans="1:35" ht="11.25" customHeight="1" x14ac:dyDescent="0.3">
      <c r="A6" s="1"/>
      <c r="B6" s="1"/>
      <c r="AH6" s="1"/>
    </row>
    <row r="7" spans="1:35" ht="12" customHeight="1" x14ac:dyDescent="0.3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6"/>
      <c r="AC7" s="6"/>
      <c r="AE7" s="6"/>
      <c r="AF7" s="6"/>
      <c r="AH7" s="6"/>
      <c r="AI7" s="6"/>
    </row>
    <row r="8" spans="1:35" ht="12" customHeight="1" x14ac:dyDescent="0.3">
      <c r="A8" s="73" t="s">
        <v>1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6"/>
      <c r="AC8" s="6"/>
      <c r="AE8" s="6"/>
      <c r="AF8" s="6"/>
      <c r="AH8" s="6"/>
      <c r="AI8" s="6"/>
    </row>
    <row r="9" spans="1:35" ht="12" customHeight="1" x14ac:dyDescent="0.3">
      <c r="A9" s="1"/>
      <c r="B9" s="1"/>
      <c r="AB9" s="6"/>
      <c r="AC9" s="6"/>
      <c r="AE9" s="6"/>
      <c r="AF9" s="6"/>
      <c r="AH9" s="6"/>
      <c r="AI9" s="6"/>
    </row>
    <row r="10" spans="1:35" ht="6" customHeight="1" thickBot="1" x14ac:dyDescent="0.35">
      <c r="A10" s="1"/>
      <c r="B10" s="1"/>
      <c r="AB10" s="6"/>
      <c r="AC10" s="6"/>
      <c r="AE10" s="6"/>
      <c r="AF10" s="6"/>
      <c r="AH10" s="6"/>
      <c r="AI10" s="6"/>
    </row>
    <row r="11" spans="1:35" ht="97.5" customHeight="1" x14ac:dyDescent="0.3">
      <c r="A11" s="33" t="s">
        <v>40</v>
      </c>
      <c r="B11" s="33" t="s">
        <v>22</v>
      </c>
      <c r="C11" s="33" t="s">
        <v>2</v>
      </c>
      <c r="D11" s="33" t="s">
        <v>3</v>
      </c>
      <c r="E11" s="55" t="s">
        <v>4</v>
      </c>
      <c r="F11" s="52" t="s">
        <v>5</v>
      </c>
      <c r="G11" s="44" t="s">
        <v>23</v>
      </c>
      <c r="H11" s="47" t="s">
        <v>24</v>
      </c>
      <c r="I11" s="61" t="s">
        <v>26</v>
      </c>
      <c r="J11" s="64" t="s">
        <v>6</v>
      </c>
      <c r="K11" s="65"/>
      <c r="L11" s="66"/>
      <c r="M11" s="75" t="s">
        <v>27</v>
      </c>
      <c r="N11" s="76"/>
      <c r="O11" s="64" t="s">
        <v>28</v>
      </c>
      <c r="P11" s="65"/>
      <c r="Q11" s="66"/>
      <c r="R11" s="79" t="s">
        <v>29</v>
      </c>
      <c r="S11" s="33" t="s">
        <v>7</v>
      </c>
      <c r="T11" s="33" t="s">
        <v>8</v>
      </c>
      <c r="U11" s="33" t="s">
        <v>9</v>
      </c>
      <c r="V11" s="58" t="s">
        <v>10</v>
      </c>
      <c r="W11" s="33" t="s">
        <v>30</v>
      </c>
      <c r="X11" s="33" t="s">
        <v>31</v>
      </c>
      <c r="Y11" s="33" t="s">
        <v>11</v>
      </c>
      <c r="Z11" s="33" t="s">
        <v>12</v>
      </c>
      <c r="AA11" s="82" t="s">
        <v>39</v>
      </c>
    </row>
    <row r="12" spans="1:35" ht="15" customHeight="1" thickBot="1" x14ac:dyDescent="0.35">
      <c r="A12" s="34"/>
      <c r="B12" s="34"/>
      <c r="C12" s="34"/>
      <c r="D12" s="34"/>
      <c r="E12" s="56"/>
      <c r="F12" s="53"/>
      <c r="G12" s="45"/>
      <c r="H12" s="48"/>
      <c r="I12" s="62"/>
      <c r="J12" s="67"/>
      <c r="K12" s="68"/>
      <c r="L12" s="69"/>
      <c r="M12" s="77"/>
      <c r="N12" s="78"/>
      <c r="O12" s="67"/>
      <c r="P12" s="68"/>
      <c r="Q12" s="69"/>
      <c r="R12" s="80"/>
      <c r="S12" s="34"/>
      <c r="T12" s="34"/>
      <c r="U12" s="34"/>
      <c r="V12" s="59"/>
      <c r="W12" s="34"/>
      <c r="X12" s="34"/>
      <c r="Y12" s="34"/>
      <c r="Z12" s="34"/>
      <c r="AA12" s="83"/>
    </row>
    <row r="13" spans="1:35" ht="83.4" customHeight="1" thickBot="1" x14ac:dyDescent="0.35">
      <c r="A13" s="35"/>
      <c r="B13" s="35"/>
      <c r="C13" s="35"/>
      <c r="D13" s="35"/>
      <c r="E13" s="57"/>
      <c r="F13" s="54"/>
      <c r="G13" s="46"/>
      <c r="H13" s="49"/>
      <c r="I13" s="63"/>
      <c r="J13" s="9" t="s">
        <v>13</v>
      </c>
      <c r="K13" s="50" t="s">
        <v>25</v>
      </c>
      <c r="L13" s="51"/>
      <c r="M13" s="8" t="s">
        <v>13</v>
      </c>
      <c r="N13" s="8" t="s">
        <v>14</v>
      </c>
      <c r="O13" s="9" t="s">
        <v>15</v>
      </c>
      <c r="P13" s="9" t="s">
        <v>13</v>
      </c>
      <c r="Q13" s="9" t="s">
        <v>14</v>
      </c>
      <c r="R13" s="81"/>
      <c r="S13" s="35"/>
      <c r="T13" s="35"/>
      <c r="U13" s="35"/>
      <c r="V13" s="60"/>
      <c r="W13" s="35"/>
      <c r="X13" s="35"/>
      <c r="Y13" s="35"/>
      <c r="Z13" s="35"/>
      <c r="AA13" s="84"/>
    </row>
    <row r="14" spans="1:35" ht="15" thickBot="1" x14ac:dyDescent="0.35">
      <c r="A14" s="7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  <c r="G14" s="7">
        <v>7</v>
      </c>
      <c r="H14" s="7">
        <v>8</v>
      </c>
      <c r="I14" s="7">
        <v>9</v>
      </c>
      <c r="J14" s="7">
        <v>10</v>
      </c>
      <c r="K14" s="70">
        <v>11</v>
      </c>
      <c r="L14" s="71"/>
      <c r="M14" s="7">
        <v>12</v>
      </c>
      <c r="N14" s="7">
        <v>13</v>
      </c>
      <c r="O14" s="7">
        <v>14</v>
      </c>
      <c r="P14" s="7">
        <v>15</v>
      </c>
      <c r="Q14" s="7">
        <v>16</v>
      </c>
      <c r="R14" s="7">
        <v>17</v>
      </c>
      <c r="S14" s="7">
        <v>18</v>
      </c>
      <c r="T14" s="7">
        <v>19</v>
      </c>
      <c r="U14" s="7">
        <v>20</v>
      </c>
      <c r="V14" s="7">
        <v>21</v>
      </c>
      <c r="W14" s="7">
        <v>22</v>
      </c>
      <c r="X14" s="7">
        <v>23</v>
      </c>
      <c r="Y14" s="7">
        <v>24</v>
      </c>
      <c r="Z14" s="7">
        <v>25</v>
      </c>
      <c r="AA14" s="12">
        <v>26</v>
      </c>
    </row>
    <row r="15" spans="1:35" ht="76.8" customHeight="1" x14ac:dyDescent="0.3">
      <c r="A15" s="15" t="s">
        <v>19</v>
      </c>
      <c r="B15" s="16" t="s">
        <v>57</v>
      </c>
      <c r="C15" s="40" t="s">
        <v>41</v>
      </c>
      <c r="D15" s="17" t="s">
        <v>42</v>
      </c>
      <c r="E15" s="42" t="s">
        <v>56</v>
      </c>
      <c r="F15" s="17" t="s">
        <v>43</v>
      </c>
      <c r="G15" s="19">
        <v>227.01</v>
      </c>
      <c r="H15" s="19"/>
      <c r="I15" s="28">
        <f>G15/1.2*100</f>
        <v>18917.5</v>
      </c>
      <c r="J15" s="18"/>
      <c r="K15" s="85">
        <f>737.42*0.3</f>
        <v>221.22599999999997</v>
      </c>
      <c r="L15" s="85"/>
      <c r="M15" s="18"/>
      <c r="N15" s="18"/>
      <c r="O15" s="18"/>
      <c r="P15" s="18"/>
      <c r="Q15" s="18"/>
      <c r="R15" s="28">
        <f>I15+K15+N15+Q15</f>
        <v>19138.725999999999</v>
      </c>
      <c r="S15" s="17">
        <v>2024</v>
      </c>
      <c r="T15" s="17">
        <v>2</v>
      </c>
      <c r="U15" s="17" t="s">
        <v>44</v>
      </c>
      <c r="V15" s="17"/>
      <c r="W15" s="17">
        <v>771401001</v>
      </c>
      <c r="X15" s="16" t="s">
        <v>45</v>
      </c>
      <c r="Y15" s="20" t="s">
        <v>46</v>
      </c>
      <c r="Z15" s="21" t="s">
        <v>55</v>
      </c>
      <c r="AA15" s="17">
        <v>1</v>
      </c>
    </row>
    <row r="16" spans="1:35" ht="63" customHeight="1" x14ac:dyDescent="0.3">
      <c r="A16" s="22" t="s">
        <v>20</v>
      </c>
      <c r="B16" s="23" t="s">
        <v>47</v>
      </c>
      <c r="C16" s="41"/>
      <c r="D16" s="24" t="s">
        <v>48</v>
      </c>
      <c r="E16" s="43"/>
      <c r="F16" s="24" t="s">
        <v>43</v>
      </c>
      <c r="G16" s="26">
        <v>231.67</v>
      </c>
      <c r="H16" s="26"/>
      <c r="I16" s="29">
        <f>G16/1.2*100</f>
        <v>19305.833333333332</v>
      </c>
      <c r="J16" s="25"/>
      <c r="K16" s="86">
        <f>737.42*0.3</f>
        <v>221.22599999999997</v>
      </c>
      <c r="L16" s="86"/>
      <c r="M16" s="25"/>
      <c r="N16" s="25"/>
      <c r="O16" s="25"/>
      <c r="P16" s="25"/>
      <c r="Q16" s="25"/>
      <c r="R16" s="29">
        <f>I16+K16+N16+Q16</f>
        <v>19527.059333333331</v>
      </c>
      <c r="S16" s="24">
        <v>2024</v>
      </c>
      <c r="T16" s="24">
        <v>2</v>
      </c>
      <c r="U16" s="24" t="s">
        <v>49</v>
      </c>
      <c r="V16" s="24"/>
      <c r="W16" s="24">
        <v>781601001</v>
      </c>
      <c r="X16" s="24">
        <v>7802348846</v>
      </c>
      <c r="Y16" s="27" t="s">
        <v>50</v>
      </c>
      <c r="Z16" s="24" t="s">
        <v>55</v>
      </c>
      <c r="AA16" s="24">
        <v>2</v>
      </c>
    </row>
    <row r="17" spans="1:34" ht="69" x14ac:dyDescent="0.3">
      <c r="A17" s="22" t="s">
        <v>21</v>
      </c>
      <c r="B17" s="23" t="s">
        <v>51</v>
      </c>
      <c r="C17" s="41"/>
      <c r="D17" s="24" t="s">
        <v>52</v>
      </c>
      <c r="E17" s="43"/>
      <c r="F17" s="24" t="s">
        <v>43</v>
      </c>
      <c r="G17" s="26">
        <v>228.83</v>
      </c>
      <c r="H17" s="26"/>
      <c r="I17" s="29">
        <f>G17/1.2*100</f>
        <v>19069.166666666668</v>
      </c>
      <c r="J17" s="25"/>
      <c r="K17" s="86">
        <f>737.42*0.3</f>
        <v>221.22599999999997</v>
      </c>
      <c r="L17" s="86"/>
      <c r="M17" s="25"/>
      <c r="N17" s="25"/>
      <c r="O17" s="25"/>
      <c r="P17" s="25"/>
      <c r="Q17" s="25"/>
      <c r="R17" s="29">
        <f>I17+K17+N17+Q17</f>
        <v>19290.392666666667</v>
      </c>
      <c r="S17" s="24">
        <v>2024</v>
      </c>
      <c r="T17" s="24">
        <v>2</v>
      </c>
      <c r="U17" s="24" t="s">
        <v>53</v>
      </c>
      <c r="V17" s="24"/>
      <c r="W17" s="24">
        <v>695001001</v>
      </c>
      <c r="X17" s="24">
        <v>6950044014</v>
      </c>
      <c r="Y17" s="27" t="s">
        <v>54</v>
      </c>
      <c r="Z17" s="17" t="s">
        <v>55</v>
      </c>
      <c r="AA17" s="24">
        <v>2</v>
      </c>
    </row>
    <row r="18" spans="1:34" ht="12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34" x14ac:dyDescent="0.3">
      <c r="A20" s="14"/>
      <c r="B20" s="14"/>
      <c r="C20" s="13"/>
      <c r="D20" s="13"/>
      <c r="E20" s="13"/>
      <c r="F20" s="13"/>
      <c r="G20" s="13"/>
      <c r="H20" s="13" t="s">
        <v>33</v>
      </c>
      <c r="I20" s="13"/>
      <c r="J20" s="13"/>
      <c r="K20" s="13"/>
      <c r="L20" s="13"/>
      <c r="M20" s="13"/>
      <c r="N20" s="13"/>
    </row>
    <row r="21" spans="1:34" x14ac:dyDescent="0.3">
      <c r="A21" s="14"/>
      <c r="B21" s="14"/>
      <c r="C21" s="13"/>
      <c r="D21" s="13"/>
      <c r="E21" s="13"/>
      <c r="F21" s="13"/>
      <c r="G21" s="13"/>
      <c r="H21" s="13"/>
      <c r="I21" s="32" t="s">
        <v>38</v>
      </c>
      <c r="J21" s="32"/>
      <c r="K21" s="32"/>
      <c r="L21" s="32"/>
      <c r="M21" s="32"/>
      <c r="N21" s="32"/>
      <c r="O21" s="32"/>
      <c r="P21" s="32"/>
      <c r="Q21" s="32"/>
      <c r="R21" s="32"/>
      <c r="S21" s="32"/>
    </row>
    <row r="22" spans="1:34" x14ac:dyDescent="0.3">
      <c r="A22" s="14"/>
      <c r="B22" s="1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34" x14ac:dyDescent="0.3">
      <c r="A23" s="14"/>
      <c r="B23" s="14"/>
      <c r="C23" s="13"/>
      <c r="D23" s="13"/>
      <c r="E23" s="13"/>
      <c r="F23" s="13"/>
      <c r="G23" s="13"/>
      <c r="H23" s="13" t="s">
        <v>35</v>
      </c>
      <c r="I23" s="13"/>
      <c r="J23" s="13"/>
      <c r="K23" s="13"/>
      <c r="L23" s="13"/>
      <c r="M23" s="13"/>
      <c r="N23" s="13"/>
    </row>
    <row r="24" spans="1:34" x14ac:dyDescent="0.3">
      <c r="A24" s="14"/>
      <c r="B24" s="14"/>
      <c r="C24" s="13"/>
      <c r="D24" s="13"/>
      <c r="E24" s="13"/>
      <c r="F24" s="13"/>
      <c r="G24" s="13"/>
      <c r="H24" s="13"/>
      <c r="I24" s="32" t="s">
        <v>34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</row>
    <row r="25" spans="1:34" x14ac:dyDescent="0.3">
      <c r="A25" s="14"/>
      <c r="B25" s="14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34" x14ac:dyDescent="0.3">
      <c r="A26" s="14"/>
      <c r="B26" s="14"/>
      <c r="C26" s="13"/>
      <c r="D26" s="13"/>
      <c r="E26" s="31" t="s">
        <v>32</v>
      </c>
      <c r="F26" s="31"/>
      <c r="G26" s="31"/>
      <c r="H26" s="31"/>
      <c r="I26" s="13" t="s">
        <v>36</v>
      </c>
      <c r="J26" s="13"/>
      <c r="K26" s="13"/>
      <c r="L26" s="13"/>
      <c r="M26" s="13"/>
      <c r="N26" s="13"/>
    </row>
    <row r="27" spans="1:34" x14ac:dyDescent="0.3">
      <c r="A27" s="30"/>
      <c r="B27" s="30"/>
      <c r="C27" s="13"/>
      <c r="D27" s="13"/>
      <c r="E27" s="13"/>
      <c r="F27" s="13"/>
      <c r="G27" s="13"/>
      <c r="H27" s="13"/>
      <c r="I27" s="32" t="s">
        <v>37</v>
      </c>
      <c r="J27" s="32"/>
      <c r="K27" s="32"/>
      <c r="L27" s="32"/>
      <c r="M27" s="32"/>
      <c r="N27" s="32"/>
      <c r="O27" s="32"/>
      <c r="P27" s="32"/>
      <c r="Q27" s="32"/>
      <c r="R27" s="32"/>
      <c r="S27" s="32"/>
    </row>
    <row r="28" spans="1:34" x14ac:dyDescent="0.3">
      <c r="A28" s="14"/>
      <c r="B28" s="14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34" x14ac:dyDescent="0.3">
      <c r="A29" s="14"/>
      <c r="B29" s="14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34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</sheetData>
  <mergeCells count="43">
    <mergeCell ref="K14:L14"/>
    <mergeCell ref="Z1:AA1"/>
    <mergeCell ref="Y3:AA3"/>
    <mergeCell ref="A7:AA7"/>
    <mergeCell ref="A8:AA8"/>
    <mergeCell ref="A5:AA5"/>
    <mergeCell ref="O11:Q12"/>
    <mergeCell ref="M11:N12"/>
    <mergeCell ref="R11:R13"/>
    <mergeCell ref="W11:W13"/>
    <mergeCell ref="X11:X13"/>
    <mergeCell ref="S11:S13"/>
    <mergeCell ref="AA11:AA13"/>
    <mergeCell ref="AG1:AH1"/>
    <mergeCell ref="AE2:AH2"/>
    <mergeCell ref="AF3:AH3"/>
    <mergeCell ref="X2:AA2"/>
    <mergeCell ref="C15:C17"/>
    <mergeCell ref="E15:E17"/>
    <mergeCell ref="G11:G13"/>
    <mergeCell ref="H11:H13"/>
    <mergeCell ref="K13:L13"/>
    <mergeCell ref="F11:F13"/>
    <mergeCell ref="C11:C13"/>
    <mergeCell ref="D11:D13"/>
    <mergeCell ref="E11:E13"/>
    <mergeCell ref="K15:L15"/>
    <mergeCell ref="K16:L16"/>
    <mergeCell ref="K17:L17"/>
    <mergeCell ref="Z11:Z13"/>
    <mergeCell ref="Y11:Y13"/>
    <mergeCell ref="A11:A13"/>
    <mergeCell ref="B11:B13"/>
    <mergeCell ref="T11:T13"/>
    <mergeCell ref="U11:U13"/>
    <mergeCell ref="V11:V13"/>
    <mergeCell ref="I11:I13"/>
    <mergeCell ref="J11:L12"/>
    <mergeCell ref="A27:B27"/>
    <mergeCell ref="E26:H26"/>
    <mergeCell ref="I21:S21"/>
    <mergeCell ref="I24:S24"/>
    <mergeCell ref="I27:S27"/>
  </mergeCells>
  <phoneticPr fontId="3" type="noConversion"/>
  <hyperlinks>
    <hyperlink ref="Y15" r:id="rId1" xr:uid="{90DE056E-73BA-4C7A-96E7-0C11DEDAA754}"/>
    <hyperlink ref="Y16" r:id="rId2" xr:uid="{5850EF55-3639-472A-8D0D-10B715F8F926}"/>
    <hyperlink ref="Y17" r:id="rId3" xr:uid="{E833989C-5238-43E6-B622-FCBE38737882}"/>
  </hyperlinks>
  <printOptions horizontalCentered="1" verticalCentered="1"/>
  <pageMargins left="0" right="0" top="0.74803149606299213" bottom="0.74803149606299213" header="0.31496062992125984" footer="0.31496062992125984"/>
  <pageSetup paperSize="9" scale="50" fitToHeight="0" orientation="landscape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Sheet1</vt:lpstr>
      <vt:lpstr>Sheet1!sub_1101</vt:lpstr>
      <vt:lpstr>Sheet1!Область_печати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2024-06-13T09:39:32Z</cp:lastPrinted>
  <dcterms:created xsi:type="dcterms:W3CDTF">2015-06-05T18:17:20Z</dcterms:created>
  <dcterms:modified xsi:type="dcterms:W3CDTF">2024-06-17T14:30:40Z</dcterms:modified>
</cp:coreProperties>
</file>