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21 - Сайты\Avartex.ru\Документы\"/>
    </mc:Choice>
  </mc:AlternateContent>
  <xr:revisionPtr revIDLastSave="0" documentId="13_ncr:1_{7F07AA7C-6071-4589-A603-811D66A9EBFD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Титульный лист" sheetId="1" r:id="rId1"/>
    <sheet name="Чек-лист проверки" sheetId="2" r:id="rId2"/>
    <sheet name="Сводка результатов" sheetId="3" r:id="rId3"/>
    <sheet name="Периодичность (справка)" sheetId="4" r:id="rId4"/>
  </sheets>
  <calcPr calcId="191029"/>
</workbook>
</file>

<file path=xl/calcChain.xml><?xml version="1.0" encoding="utf-8"?>
<calcChain xmlns="http://schemas.openxmlformats.org/spreadsheetml/2006/main">
  <c r="B14" i="3" l="1"/>
  <c r="C9" i="3"/>
  <c r="B9" i="3"/>
  <c r="C8" i="3"/>
  <c r="B8" i="3"/>
  <c r="C7" i="3"/>
  <c r="B7" i="3"/>
  <c r="C6" i="3"/>
  <c r="B6" i="3"/>
  <c r="C5" i="3"/>
  <c r="B5" i="3"/>
  <c r="C4" i="3"/>
  <c r="B4" i="3"/>
  <c r="B10" i="3" s="1"/>
  <c r="C10" i="3" l="1"/>
  <c r="B12" i="3" s="1"/>
</calcChain>
</file>

<file path=xl/sharedStrings.xml><?xml version="1.0" encoding="utf-8"?>
<sst xmlns="http://schemas.openxmlformats.org/spreadsheetml/2006/main" count="162" uniqueCount="128">
  <si>
    <t>РЕГЛАМЕНТ ПРОВЕРКИ АВАРИЙНЫХ ДУШЕВЫХ КАБИН И АВАРИЙНЫХ ДУШЕЙ</t>
  </si>
  <si>
    <t>Чек-лист для проверяющего: отметка соответствия по пунктам</t>
  </si>
  <si>
    <t>Объект проверки (цех, участок)</t>
  </si>
  <si>
    <t>Инвентарные номера проверяемого оборудования</t>
  </si>
  <si>
    <t>Дата проверки</t>
  </si>
  <si>
    <t>ФИО и должность проверяющего</t>
  </si>
  <si>
    <t>Сопровождающее лицо (ответственный за оборудование)</t>
  </si>
  <si>
    <t>Тип проверки (плановая / внеплановая / после ремонта)</t>
  </si>
  <si>
    <t>Вид чек-листа (еженедельный / ежемесячный / годовой)</t>
  </si>
  <si>
    <t>Чек-лист соответствия аварийных душей и кабин</t>
  </si>
  <si>
    <t>Заполнение: в столбце «Оценка» выберите ✓ — соответствует, ✗ — не соответствует, Н/П — не проверялось. В столбце «Замечание» — краткое описание несоответствия.</t>
  </si>
  <si>
    <t>№</t>
  </si>
  <si>
    <t>Пункт проверки</t>
  </si>
  <si>
    <t>Критерий соответствия</t>
  </si>
  <si>
    <t>Оценка</t>
  </si>
  <si>
    <t>Замечание / фото №</t>
  </si>
  <si>
    <t>1. Доступность и подход</t>
  </si>
  <si>
    <t>Подход к устройству свободен</t>
  </si>
  <si>
    <t>Нет загромождений (тара, оборудование, инвентарь) на пути к кабине/душу</t>
  </si>
  <si>
    <t>Дверь кабины открывается свободно</t>
  </si>
  <si>
    <t>Дверь открывается/закрывается без заеданий, доводчик (при наличии) работает</t>
  </si>
  <si>
    <t>Зона подхода освещена</t>
  </si>
  <si>
    <t>Освещение работает, подход виден при отключенном основном свете (аварийное освещение)</t>
  </si>
  <si>
    <t>Табличка/знак «Аварийный душ» читаем и виден</t>
  </si>
  <si>
    <t>Знак не выгорел, не заклеен, расположен на видном месте</t>
  </si>
  <si>
    <t>2. Внешнее состояние и целостность</t>
  </si>
  <si>
    <t>Видимых подтёков воды нет</t>
  </si>
  <si>
    <t>Под устройством и на соединениях сухо, лужи отсутствуют</t>
  </si>
  <si>
    <t>Целостность труб и шлангов</t>
  </si>
  <si>
    <t>Трещин, вмятин, следов коррозии на видимых элементах нет</t>
  </si>
  <si>
    <t>Целостность душевого зонта и форсунок</t>
  </si>
  <si>
    <t>Нет сколов, трещин; распылители не забиты</t>
  </si>
  <si>
    <t>Целостность чаши фонтанчика для глаз</t>
  </si>
  <si>
    <t>Чаша без трещин, защитные крышки на месте</t>
  </si>
  <si>
    <t>Корпус и облицовка без повреждений</t>
  </si>
  <si>
    <t>Стены кабины без вмятин, ржавчины; покрытия не отслаиваются</t>
  </si>
  <si>
    <t>Пломбы и защитные кожухи на месте</t>
  </si>
  <si>
    <t>Вскрытие не зафиксировано, пломбы целы</t>
  </si>
  <si>
    <t>3. Функциональные проверки (ежемесячный чек-лист)</t>
  </si>
  <si>
    <t>Пуск воды при активации</t>
  </si>
  <si>
    <t>Вода поступает в течение ≤ 5 сек после нажатия рычага/педали</t>
  </si>
  <si>
    <t>Давление в системе</t>
  </si>
  <si>
    <t>Показания манометра в пределах 2–6 бар (норма производителя АДУ)</t>
  </si>
  <si>
    <t>Расход душевого зонта</t>
  </si>
  <si>
    <t>≥ 75 л/мин, поток непрерывный</t>
  </si>
  <si>
    <t>Расход фонтанчика для глаз</t>
  </si>
  <si>
    <t>≥ 12 л/мин, поток мягкий, не травмирующий</t>
  </si>
  <si>
    <t>Равномерность распыления</t>
  </si>
  <si>
    <t>Струя без провалов и перекрытий, распылитель не забит</t>
  </si>
  <si>
    <t>Работа запорной арматуры</t>
  </si>
  <si>
    <t>Краны/клапаны открываются и закрываются плавно, без заеданий и протечек</t>
  </si>
  <si>
    <t>Дренаж</t>
  </si>
  <si>
    <t>Слив работает, вода уходит без застоя, трап не засорён</t>
  </si>
  <si>
    <t>Сигнализация / индикация (если предусмотрена)</t>
  </si>
  <si>
    <t>При активации подаётся сигнал, индикация исправна</t>
  </si>
  <si>
    <t>4. Требования к воде и температурному режиму</t>
  </si>
  <si>
    <t>Температура воды в баке (для моделей с баком и обогревом)</t>
  </si>
  <si>
    <t>Для АДУ-1100: вода нагрета до 23–25 °C, показания термометра в норме</t>
  </si>
  <si>
    <t>Работа системы обогрева (АДУ-1100)</t>
  </si>
  <si>
    <t>ТЭН 4,5–5 кВт исправен, питание 230 В подано, автоматика не отключена</t>
  </si>
  <si>
    <t>Состояние воды в резервном баке</t>
  </si>
  <si>
    <t>Вода прозрачная, без запаха; замена проводилась не позднее 6 месяцев назад</t>
  </si>
  <si>
    <t>Присутствие бактерицидной обработки (если предусмотрено)</t>
  </si>
  <si>
    <t>Реагент в наличии, срок действия не истёк</t>
  </si>
  <si>
    <t>Промывка системы перед проверкой</t>
  </si>
  <si>
    <t>При сбросе на выходе чистая вода без посторонних запахов</t>
  </si>
  <si>
    <t>5. Документация и учёт</t>
  </si>
  <si>
    <t>Журнал осмотров ведётся</t>
  </si>
  <si>
    <t>Записи есть за все прошедшие периоды, подписи проставлены</t>
  </si>
  <si>
    <t>Акты ежемесячных тестов оформлены</t>
  </si>
  <si>
    <t>Последний акт не старше 1 месяца, результаты «норма»</t>
  </si>
  <si>
    <t>Акт годовой инспекции сервисной организации</t>
  </si>
  <si>
    <t>Последний акт не старше 12 месяцев, дефекты закрыты</t>
  </si>
  <si>
    <t>Руководство по эксплуатации на месте</t>
  </si>
  <si>
    <t>Документ доступен ответственному, актуальная редакция</t>
  </si>
  <si>
    <t>Гарантийные обязательства не нарушены</t>
  </si>
  <si>
    <t>Вмешательства сторонних организаций в конструкцию не зафиксировано (гарантия производителя 12 мес. с ввода в эксплуатацию)</t>
  </si>
  <si>
    <t>Табличка с датами ТО на оборудовании</t>
  </si>
  <si>
    <t>Дата последнего ТО читаема, следующее ТО не просрочено</t>
  </si>
  <si>
    <t>6. Персонал</t>
  </si>
  <si>
    <t>Инструктаж персонала проведён</t>
  </si>
  <si>
    <t>Сотрудники участка умеют активировать устройство, знают, куда сообщать о неисправности</t>
  </si>
  <si>
    <t>Ответственный за оборудование назначен приказом</t>
  </si>
  <si>
    <t>Приказ/распоряжение актуально, ФИО совпадает с фактическим</t>
  </si>
  <si>
    <t>Сводка результатов проверки</t>
  </si>
  <si>
    <t>Раздел</t>
  </si>
  <si>
    <t>Всего пунктов</t>
  </si>
  <si>
    <t>Соответствует ✓</t>
  </si>
  <si>
    <t>ИТОГО</t>
  </si>
  <si>
    <t>Доля соответствия, %</t>
  </si>
  <si>
    <t>Количество несоответствий (✗)</t>
  </si>
  <si>
    <t>Заключение проверяющего (оборудование пригодно / требует ремонта / выведено из эксплуатации)</t>
  </si>
  <si>
    <t>Сроки устранения несоответствий</t>
  </si>
  <si>
    <t>Подпись проверяющего / дата</t>
  </si>
  <si>
    <t>Подпись ответственного за оборудование / дата</t>
  </si>
  <si>
    <t>Виды работ и их периодичность (справочно, без отметок)</t>
  </si>
  <si>
    <t>Вид работ</t>
  </si>
  <si>
    <t>Периодичность</t>
  </si>
  <si>
    <t>Исполнитель</t>
  </si>
  <si>
    <t>Критерий приёмки</t>
  </si>
  <si>
    <t>Визуальный осмотр</t>
  </si>
  <si>
    <t>Еженедельно</t>
  </si>
  <si>
    <t>Ответственный на участке</t>
  </si>
  <si>
    <t>Нет подтёков, дверь свободна, подход не загромождён, табличка читаема</t>
  </si>
  <si>
    <t>Функциональное тестирование</t>
  </si>
  <si>
    <t>Ежемесячно</t>
  </si>
  <si>
    <t>Ответственный + слесарь</t>
  </si>
  <si>
    <t>Напор 2–6 бар, расход душа ≥ 75 л/мин, фонтанчика ≥ 12 л/мин</t>
  </si>
  <si>
    <t>Проверка фильтров, аэраторов, сеток</t>
  </si>
  <si>
    <t>Раз в 3 месяца</t>
  </si>
  <si>
    <t>Слесарь / сервисная организация</t>
  </si>
  <si>
    <t>Фильтры чистые, сетки целые, проток не снижен</t>
  </si>
  <si>
    <t>Замена воды в баке / обработка</t>
  </si>
  <si>
    <t>Раз в 6 месяцев</t>
  </si>
  <si>
    <t>Сервисная организация или обученный персонал</t>
  </si>
  <si>
    <t>Вода прозрачная, без запаха; уровень в норме</t>
  </si>
  <si>
    <t>Глубокая инспекция (трубопроводы, арматура, скрытые узлы)</t>
  </si>
  <si>
    <t>Раз в год</t>
  </si>
  <si>
    <t>Авторизованный сервисный партнёр</t>
  </si>
  <si>
    <t>Нет коррозии и течей; арматура без заеданий; герметичность подтверждена</t>
  </si>
  <si>
    <t>Проверка автоматики, обогрева, датчиков</t>
  </si>
  <si>
    <t>По регламенту производителя, не реже раза в год</t>
  </si>
  <si>
    <t>Сервисный партнёр</t>
  </si>
  <si>
    <t>Сигналы корректны, ТЭН исправен, ошибок нет</t>
  </si>
  <si>
    <t>Нормативная база: СП 2.2.3670-20; ГОСТ 12.3.002; руководство по эксплуатации производителя (напр. АДУ-1100В/1200, АДУ-0301, ООО «Аварийная Техника», avartex.ru)</t>
  </si>
  <si>
    <t>✓</t>
  </si>
  <si>
    <t>✗</t>
  </si>
  <si>
    <t>Н/П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</si>
</sst>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Calibri"/>
    </font>
    <font>
      <i/>
      <sz val="11"/>
      <name val="Calibri"/>
    </font>
    <font>
      <i/>
      <sz val="9"/>
      <name val="Calibri"/>
    </font>
    <font>
      <b/>
      <sz val="13"/>
      <name val="Calibri"/>
    </font>
    <font>
      <b/>
      <sz val="11"/>
      <name val="Calibri"/>
    </font>
    <font>
      <b/>
      <sz val="12"/>
      <name val="Calibri"/>
    </font>
    <font>
      <i/>
      <sz val="9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 applyAlignment="1">
      <alignment wrapText="1"/>
    </xf>
    <xf numFmtId="0" fontId="5" fillId="3" borderId="1" xfId="0" applyFont="1" applyFill="1" applyBorder="1"/>
    <xf numFmtId="0" fontId="0" fillId="3" borderId="1" xfId="0" applyFill="1" applyBorder="1"/>
    <xf numFmtId="0" fontId="3" fillId="0" borderId="0" xfId="0" applyFont="1" applyAlignment="1">
      <alignment vertical="top" wrapText="1"/>
    </xf>
    <xf numFmtId="0" fontId="0" fillId="0" borderId="0" xfId="0"/>
    <xf numFmtId="0" fontId="4" fillId="0" borderId="0" xfId="0" applyFont="1"/>
    <xf numFmtId="0" fontId="6" fillId="0" borderId="0" xfId="0" applyFont="1"/>
  </cellXfs>
  <cellStyles count="1">
    <cellStyle name="Обычный" xfId="0" builtinId="0"/>
  </cellStyles>
  <dxfs count="3">
    <dxf>
      <fill>
        <patternFill patternType="solid">
          <fgColor rgb="FFFFF2CC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3"/>
  <sheetViews>
    <sheetView workbookViewId="0">
      <selection activeCell="C23" sqref="C23"/>
    </sheetView>
  </sheetViews>
  <sheetFormatPr defaultRowHeight="15" x14ac:dyDescent="0.25"/>
  <cols>
    <col min="1" max="1" width="3" customWidth="1"/>
    <col min="2" max="2" width="79.28515625" customWidth="1"/>
    <col min="3" max="3" width="55" customWidth="1"/>
  </cols>
  <sheetData>
    <row r="2" spans="2:3" ht="18.75" x14ac:dyDescent="0.3">
      <c r="B2" s="1" t="s">
        <v>0</v>
      </c>
    </row>
    <row r="3" spans="2:3" x14ac:dyDescent="0.25">
      <c r="B3" s="2" t="s">
        <v>1</v>
      </c>
    </row>
    <row r="5" spans="2:3" x14ac:dyDescent="0.25">
      <c r="B5" s="3" t="s">
        <v>2</v>
      </c>
      <c r="C5" s="3"/>
    </row>
    <row r="6" spans="2:3" x14ac:dyDescent="0.25">
      <c r="B6" s="3" t="s">
        <v>3</v>
      </c>
      <c r="C6" s="3"/>
    </row>
    <row r="7" spans="2:3" x14ac:dyDescent="0.25">
      <c r="B7" s="3" t="s">
        <v>4</v>
      </c>
      <c r="C7" s="3"/>
    </row>
    <row r="8" spans="2:3" x14ac:dyDescent="0.25">
      <c r="B8" s="3" t="s">
        <v>5</v>
      </c>
      <c r="C8" s="3"/>
    </row>
    <row r="9" spans="2:3" x14ac:dyDescent="0.25">
      <c r="B9" s="3" t="s">
        <v>6</v>
      </c>
      <c r="C9" s="3"/>
    </row>
    <row r="10" spans="2:3" x14ac:dyDescent="0.25">
      <c r="B10" s="3" t="s">
        <v>7</v>
      </c>
      <c r="C10" s="3"/>
    </row>
    <row r="11" spans="2:3" x14ac:dyDescent="0.25">
      <c r="B11" s="3" t="s">
        <v>8</v>
      </c>
      <c r="C11" s="3"/>
    </row>
    <row r="13" spans="2:3" ht="31.5" customHeight="1" x14ac:dyDescent="0.25">
      <c r="B13" s="9" t="s">
        <v>124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"/>
  <sheetViews>
    <sheetView tabSelected="1" workbookViewId="0">
      <selection activeCell="D6" sqref="D6"/>
    </sheetView>
  </sheetViews>
  <sheetFormatPr defaultRowHeight="15" x14ac:dyDescent="0.25"/>
  <cols>
    <col min="1" max="1" width="6" customWidth="1"/>
    <col min="2" max="2" width="52" customWidth="1"/>
    <col min="3" max="3" width="46" customWidth="1"/>
    <col min="4" max="4" width="16" customWidth="1"/>
    <col min="5" max="5" width="34" customWidth="1"/>
  </cols>
  <sheetData>
    <row r="1" spans="1:5" ht="17.25" x14ac:dyDescent="0.3">
      <c r="A1" s="14" t="s">
        <v>9</v>
      </c>
      <c r="B1" s="13"/>
      <c r="C1" s="13"/>
      <c r="D1" s="13"/>
      <c r="E1" s="13"/>
    </row>
    <row r="2" spans="1:5" x14ac:dyDescent="0.25">
      <c r="A2" s="12" t="s">
        <v>10</v>
      </c>
      <c r="B2" s="13"/>
      <c r="C2" s="13"/>
      <c r="D2" s="13"/>
      <c r="E2" s="13"/>
    </row>
    <row r="4" spans="1:5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</row>
    <row r="5" spans="1:5" x14ac:dyDescent="0.25">
      <c r="A5" s="10" t="s">
        <v>16</v>
      </c>
      <c r="B5" s="11"/>
      <c r="C5" s="11"/>
      <c r="D5" s="11"/>
      <c r="E5" s="11"/>
    </row>
    <row r="6" spans="1:5" ht="30" x14ac:dyDescent="0.25">
      <c r="A6" s="5">
        <v>1</v>
      </c>
      <c r="B6" s="6" t="s">
        <v>17</v>
      </c>
      <c r="C6" s="6" t="s">
        <v>18</v>
      </c>
      <c r="D6" s="5" t="s">
        <v>125</v>
      </c>
      <c r="E6" s="6"/>
    </row>
    <row r="7" spans="1:5" ht="30" x14ac:dyDescent="0.25">
      <c r="A7" s="5">
        <v>2</v>
      </c>
      <c r="B7" s="6" t="s">
        <v>19</v>
      </c>
      <c r="C7" s="6" t="s">
        <v>20</v>
      </c>
      <c r="D7" s="5" t="s">
        <v>125</v>
      </c>
      <c r="E7" s="6"/>
    </row>
    <row r="8" spans="1:5" ht="45" x14ac:dyDescent="0.25">
      <c r="A8" s="5">
        <v>3</v>
      </c>
      <c r="B8" s="6" t="s">
        <v>21</v>
      </c>
      <c r="C8" s="6" t="s">
        <v>22</v>
      </c>
      <c r="D8" s="5" t="s">
        <v>126</v>
      </c>
      <c r="E8" s="6"/>
    </row>
    <row r="9" spans="1:5" ht="30" x14ac:dyDescent="0.25">
      <c r="A9" s="5">
        <v>4</v>
      </c>
      <c r="B9" s="6" t="s">
        <v>23</v>
      </c>
      <c r="C9" s="6" t="s">
        <v>24</v>
      </c>
      <c r="D9" s="5" t="s">
        <v>125</v>
      </c>
      <c r="E9" s="6"/>
    </row>
    <row r="10" spans="1:5" x14ac:dyDescent="0.25">
      <c r="A10" s="10" t="s">
        <v>25</v>
      </c>
      <c r="B10" s="11"/>
      <c r="C10" s="11"/>
      <c r="D10" s="11"/>
      <c r="E10" s="11"/>
    </row>
    <row r="11" spans="1:5" ht="30" x14ac:dyDescent="0.25">
      <c r="A11" s="5">
        <v>5</v>
      </c>
      <c r="B11" s="6" t="s">
        <v>26</v>
      </c>
      <c r="C11" s="6" t="s">
        <v>27</v>
      </c>
      <c r="D11" s="5" t="s">
        <v>125</v>
      </c>
      <c r="E11" s="6"/>
    </row>
    <row r="12" spans="1:5" ht="30" x14ac:dyDescent="0.25">
      <c r="A12" s="5">
        <v>6</v>
      </c>
      <c r="B12" s="6" t="s">
        <v>28</v>
      </c>
      <c r="C12" s="6" t="s">
        <v>29</v>
      </c>
      <c r="D12" s="5" t="s">
        <v>125</v>
      </c>
      <c r="E12" s="6"/>
    </row>
    <row r="13" spans="1:5" x14ac:dyDescent="0.25">
      <c r="A13" s="5">
        <v>7</v>
      </c>
      <c r="B13" s="6" t="s">
        <v>30</v>
      </c>
      <c r="C13" s="6" t="s">
        <v>31</v>
      </c>
      <c r="D13" s="5" t="s">
        <v>125</v>
      </c>
      <c r="E13" s="6"/>
    </row>
    <row r="14" spans="1:5" x14ac:dyDescent="0.25">
      <c r="A14" s="5">
        <v>8</v>
      </c>
      <c r="B14" s="6" t="s">
        <v>32</v>
      </c>
      <c r="C14" s="6" t="s">
        <v>33</v>
      </c>
      <c r="D14" s="5" t="s">
        <v>125</v>
      </c>
      <c r="E14" s="6"/>
    </row>
    <row r="15" spans="1:5" ht="30" x14ac:dyDescent="0.25">
      <c r="A15" s="5">
        <v>9</v>
      </c>
      <c r="B15" s="6" t="s">
        <v>34</v>
      </c>
      <c r="C15" s="6" t="s">
        <v>35</v>
      </c>
      <c r="D15" s="5" t="s">
        <v>125</v>
      </c>
      <c r="E15" s="6"/>
    </row>
    <row r="16" spans="1:5" x14ac:dyDescent="0.25">
      <c r="A16" s="5">
        <v>10</v>
      </c>
      <c r="B16" s="6" t="s">
        <v>36</v>
      </c>
      <c r="C16" s="6" t="s">
        <v>37</v>
      </c>
      <c r="D16" s="5" t="s">
        <v>125</v>
      </c>
      <c r="E16" s="6"/>
    </row>
    <row r="17" spans="1:5" x14ac:dyDescent="0.25">
      <c r="A17" s="10" t="s">
        <v>38</v>
      </c>
      <c r="B17" s="11"/>
      <c r="C17" s="11"/>
      <c r="D17" s="11"/>
      <c r="E17" s="11"/>
    </row>
    <row r="18" spans="1:5" ht="30" x14ac:dyDescent="0.25">
      <c r="A18" s="5">
        <v>11</v>
      </c>
      <c r="B18" s="6" t="s">
        <v>39</v>
      </c>
      <c r="C18" s="6" t="s">
        <v>40</v>
      </c>
      <c r="D18" s="5" t="s">
        <v>125</v>
      </c>
      <c r="E18" s="6"/>
    </row>
    <row r="19" spans="1:5" ht="30" x14ac:dyDescent="0.25">
      <c r="A19" s="5">
        <v>12</v>
      </c>
      <c r="B19" s="6" t="s">
        <v>41</v>
      </c>
      <c r="C19" s="6" t="s">
        <v>42</v>
      </c>
      <c r="D19" s="5" t="s">
        <v>126</v>
      </c>
      <c r="E19" s="6"/>
    </row>
    <row r="20" spans="1:5" x14ac:dyDescent="0.25">
      <c r="A20" s="5">
        <v>13</v>
      </c>
      <c r="B20" s="6" t="s">
        <v>43</v>
      </c>
      <c r="C20" s="6" t="s">
        <v>44</v>
      </c>
      <c r="D20" s="5" t="s">
        <v>127</v>
      </c>
      <c r="E20" s="6"/>
    </row>
    <row r="21" spans="1:5" x14ac:dyDescent="0.25">
      <c r="A21" s="5">
        <v>14</v>
      </c>
      <c r="B21" s="6" t="s">
        <v>45</v>
      </c>
      <c r="C21" s="6" t="s">
        <v>46</v>
      </c>
      <c r="D21" s="5" t="s">
        <v>125</v>
      </c>
      <c r="E21" s="6"/>
    </row>
    <row r="22" spans="1:5" ht="30" x14ac:dyDescent="0.25">
      <c r="A22" s="5">
        <v>15</v>
      </c>
      <c r="B22" s="6" t="s">
        <v>47</v>
      </c>
      <c r="C22" s="6" t="s">
        <v>48</v>
      </c>
      <c r="D22" s="5" t="s">
        <v>125</v>
      </c>
      <c r="E22" s="6"/>
    </row>
    <row r="23" spans="1:5" ht="30" x14ac:dyDescent="0.25">
      <c r="A23" s="5">
        <v>16</v>
      </c>
      <c r="B23" s="6" t="s">
        <v>49</v>
      </c>
      <c r="C23" s="6" t="s">
        <v>50</v>
      </c>
      <c r="D23" s="5" t="s">
        <v>125</v>
      </c>
      <c r="E23" s="6"/>
    </row>
    <row r="24" spans="1:5" ht="30" x14ac:dyDescent="0.25">
      <c r="A24" s="5">
        <v>17</v>
      </c>
      <c r="B24" s="6" t="s">
        <v>51</v>
      </c>
      <c r="C24" s="6" t="s">
        <v>52</v>
      </c>
      <c r="D24" s="5" t="s">
        <v>125</v>
      </c>
      <c r="E24" s="6"/>
    </row>
    <row r="25" spans="1:5" ht="30" x14ac:dyDescent="0.25">
      <c r="A25" s="5">
        <v>18</v>
      </c>
      <c r="B25" s="6" t="s">
        <v>53</v>
      </c>
      <c r="C25" s="6" t="s">
        <v>54</v>
      </c>
      <c r="D25" s="5" t="s">
        <v>127</v>
      </c>
      <c r="E25" s="6"/>
    </row>
    <row r="26" spans="1:5" x14ac:dyDescent="0.25">
      <c r="A26" s="10" t="s">
        <v>55</v>
      </c>
      <c r="B26" s="11"/>
      <c r="C26" s="11"/>
      <c r="D26" s="11"/>
      <c r="E26" s="11"/>
    </row>
    <row r="27" spans="1:5" ht="30" x14ac:dyDescent="0.25">
      <c r="A27" s="5">
        <v>19</v>
      </c>
      <c r="B27" s="6" t="s">
        <v>56</v>
      </c>
      <c r="C27" s="6" t="s">
        <v>57</v>
      </c>
      <c r="D27" s="5" t="s">
        <v>127</v>
      </c>
      <c r="E27" s="6"/>
    </row>
    <row r="28" spans="1:5" ht="30" x14ac:dyDescent="0.25">
      <c r="A28" s="5">
        <v>20</v>
      </c>
      <c r="B28" s="6" t="s">
        <v>58</v>
      </c>
      <c r="C28" s="6" t="s">
        <v>59</v>
      </c>
      <c r="D28" s="5" t="s">
        <v>127</v>
      </c>
      <c r="E28" s="6"/>
    </row>
    <row r="29" spans="1:5" ht="30" x14ac:dyDescent="0.25">
      <c r="A29" s="5">
        <v>21</v>
      </c>
      <c r="B29" s="6" t="s">
        <v>60</v>
      </c>
      <c r="C29" s="6" t="s">
        <v>61</v>
      </c>
      <c r="D29" s="5" t="s">
        <v>127</v>
      </c>
      <c r="E29" s="6"/>
    </row>
    <row r="30" spans="1:5" ht="30" x14ac:dyDescent="0.25">
      <c r="A30" s="5">
        <v>22</v>
      </c>
      <c r="B30" s="6" t="s">
        <v>62</v>
      </c>
      <c r="C30" s="6" t="s">
        <v>63</v>
      </c>
      <c r="D30" s="5" t="s">
        <v>127</v>
      </c>
      <c r="E30" s="6"/>
    </row>
    <row r="31" spans="1:5" ht="30" x14ac:dyDescent="0.25">
      <c r="A31" s="5">
        <v>23</v>
      </c>
      <c r="B31" s="6" t="s">
        <v>64</v>
      </c>
      <c r="C31" s="6" t="s">
        <v>65</v>
      </c>
      <c r="D31" s="5" t="s">
        <v>126</v>
      </c>
      <c r="E31" s="6"/>
    </row>
    <row r="32" spans="1:5" x14ac:dyDescent="0.25">
      <c r="A32" s="10" t="s">
        <v>66</v>
      </c>
      <c r="B32" s="11"/>
      <c r="C32" s="11"/>
      <c r="D32" s="11"/>
      <c r="E32" s="11"/>
    </row>
    <row r="33" spans="1:5" ht="30" x14ac:dyDescent="0.25">
      <c r="A33" s="5">
        <v>24</v>
      </c>
      <c r="B33" s="6" t="s">
        <v>67</v>
      </c>
      <c r="C33" s="6" t="s">
        <v>68</v>
      </c>
      <c r="D33" s="5" t="s">
        <v>125</v>
      </c>
      <c r="E33" s="6"/>
    </row>
    <row r="34" spans="1:5" ht="30" x14ac:dyDescent="0.25">
      <c r="A34" s="5">
        <v>25</v>
      </c>
      <c r="B34" s="6" t="s">
        <v>69</v>
      </c>
      <c r="C34" s="6" t="s">
        <v>70</v>
      </c>
      <c r="D34" s="5" t="s">
        <v>127</v>
      </c>
      <c r="E34" s="6"/>
    </row>
    <row r="35" spans="1:5" ht="30" x14ac:dyDescent="0.25">
      <c r="A35" s="5">
        <v>26</v>
      </c>
      <c r="B35" s="6" t="s">
        <v>71</v>
      </c>
      <c r="C35" s="6" t="s">
        <v>72</v>
      </c>
      <c r="D35" s="5" t="s">
        <v>125</v>
      </c>
      <c r="E35" s="6"/>
    </row>
    <row r="36" spans="1:5" ht="30" x14ac:dyDescent="0.25">
      <c r="A36" s="5">
        <v>27</v>
      </c>
      <c r="B36" s="6" t="s">
        <v>73</v>
      </c>
      <c r="C36" s="6" t="s">
        <v>74</v>
      </c>
      <c r="D36" s="5" t="s">
        <v>125</v>
      </c>
      <c r="E36" s="6"/>
    </row>
    <row r="37" spans="1:5" ht="45" x14ac:dyDescent="0.25">
      <c r="A37" s="5">
        <v>28</v>
      </c>
      <c r="B37" s="6" t="s">
        <v>75</v>
      </c>
      <c r="C37" s="6" t="s">
        <v>76</v>
      </c>
      <c r="D37" s="5" t="s">
        <v>125</v>
      </c>
      <c r="E37" s="6"/>
    </row>
    <row r="38" spans="1:5" ht="30" x14ac:dyDescent="0.25">
      <c r="A38" s="5">
        <v>29</v>
      </c>
      <c r="B38" s="6" t="s">
        <v>77</v>
      </c>
      <c r="C38" s="6" t="s">
        <v>78</v>
      </c>
      <c r="D38" s="5" t="s">
        <v>126</v>
      </c>
      <c r="E38" s="6"/>
    </row>
    <row r="39" spans="1:5" x14ac:dyDescent="0.25">
      <c r="A39" s="10" t="s">
        <v>79</v>
      </c>
      <c r="B39" s="11"/>
      <c r="C39" s="11"/>
      <c r="D39" s="11"/>
      <c r="E39" s="11"/>
    </row>
    <row r="40" spans="1:5" ht="45" x14ac:dyDescent="0.25">
      <c r="A40" s="5">
        <v>30</v>
      </c>
      <c r="B40" s="6" t="s">
        <v>80</v>
      </c>
      <c r="C40" s="6" t="s">
        <v>81</v>
      </c>
      <c r="D40" s="5" t="s">
        <v>125</v>
      </c>
      <c r="E40" s="6"/>
    </row>
    <row r="41" spans="1:5" ht="30" x14ac:dyDescent="0.25">
      <c r="A41" s="5">
        <v>31</v>
      </c>
      <c r="B41" s="6" t="s">
        <v>82</v>
      </c>
      <c r="C41" s="6" t="s">
        <v>83</v>
      </c>
      <c r="D41" s="5" t="s">
        <v>125</v>
      </c>
      <c r="E41" s="6"/>
    </row>
  </sheetData>
  <mergeCells count="8">
    <mergeCell ref="A39:E39"/>
    <mergeCell ref="A26:E26"/>
    <mergeCell ref="A2:E2"/>
    <mergeCell ref="A10:E10"/>
    <mergeCell ref="A1:E1"/>
    <mergeCell ref="A5:E5"/>
    <mergeCell ref="A32:E32"/>
    <mergeCell ref="A17:E17"/>
  </mergeCells>
  <conditionalFormatting sqref="D5:D41">
    <cfRule type="cellIs" dxfId="2" priority="1" operator="equal">
      <formula>"✓"</formula>
    </cfRule>
    <cfRule type="cellIs" dxfId="1" priority="2" operator="equal">
      <formula>"✗"</formula>
    </cfRule>
    <cfRule type="cellIs" dxfId="0" priority="3" operator="equal">
      <formula>"Н/П"</formula>
    </cfRule>
  </conditionalFormatting>
  <dataValidations count="1">
    <dataValidation type="list" allowBlank="1" error="Выберите значение из списка" prompt="Выберите оценку" sqref="D5:D41" xr:uid="{00000000-0002-0000-0100-000000000000}">
      <formula1>"✓,✗,Н/П"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pane ySplit="3" topLeftCell="A4" activePane="bottomLeft" state="frozen"/>
      <selection pane="bottomLeft" activeCell="B24" sqref="B24"/>
    </sheetView>
  </sheetViews>
  <sheetFormatPr defaultRowHeight="15" x14ac:dyDescent="0.25"/>
  <cols>
    <col min="1" max="1" width="50" customWidth="1"/>
    <col min="2" max="3" width="18" customWidth="1"/>
  </cols>
  <sheetData>
    <row r="1" spans="1:3" ht="17.25" x14ac:dyDescent="0.3">
      <c r="A1" s="14" t="s">
        <v>84</v>
      </c>
      <c r="B1" s="13"/>
      <c r="C1" s="13"/>
    </row>
    <row r="3" spans="1:3" x14ac:dyDescent="0.25">
      <c r="A3" s="4" t="s">
        <v>85</v>
      </c>
      <c r="B3" s="4" t="s">
        <v>86</v>
      </c>
      <c r="C3" s="4" t="s">
        <v>87</v>
      </c>
    </row>
    <row r="4" spans="1:3" x14ac:dyDescent="0.25">
      <c r="A4" s="5" t="s">
        <v>16</v>
      </c>
      <c r="B4" s="5">
        <f>COUNTA('Чек-лист проверки'!B6:B10)</f>
        <v>4</v>
      </c>
      <c r="C4" s="5">
        <f>COUNTIF('Чек-лист проверки'!D6:D10,"✓")</f>
        <v>3</v>
      </c>
    </row>
    <row r="5" spans="1:3" x14ac:dyDescent="0.25">
      <c r="A5" s="5" t="s">
        <v>25</v>
      </c>
      <c r="B5" s="5">
        <f>COUNTA('Чек-лист проверки'!B11:B17)</f>
        <v>6</v>
      </c>
      <c r="C5" s="5">
        <f>COUNTIF('Чек-лист проверки'!D11:D17,"✓")</f>
        <v>6</v>
      </c>
    </row>
    <row r="6" spans="1:3" ht="30" x14ac:dyDescent="0.25">
      <c r="A6" s="5" t="s">
        <v>38</v>
      </c>
      <c r="B6" s="5">
        <f>COUNTA('Чек-лист проверки'!B18:B26)</f>
        <v>8</v>
      </c>
      <c r="C6" s="5">
        <f>COUNTIF('Чек-лист проверки'!D18:D26,"✓")</f>
        <v>5</v>
      </c>
    </row>
    <row r="7" spans="1:3" x14ac:dyDescent="0.25">
      <c r="A7" s="5" t="s">
        <v>55</v>
      </c>
      <c r="B7" s="5">
        <f>COUNTA('Чек-лист проверки'!B27:B32)</f>
        <v>5</v>
      </c>
      <c r="C7" s="5">
        <f>COUNTIF('Чек-лист проверки'!D27:D32,"✓")</f>
        <v>0</v>
      </c>
    </row>
    <row r="8" spans="1:3" x14ac:dyDescent="0.25">
      <c r="A8" s="5" t="s">
        <v>66</v>
      </c>
      <c r="B8" s="5">
        <f>COUNTA('Чек-лист проверки'!B33:B39)</f>
        <v>6</v>
      </c>
      <c r="C8" s="5">
        <f>COUNTIF('Чек-лист проверки'!D33:D39,"✓")</f>
        <v>4</v>
      </c>
    </row>
    <row r="9" spans="1:3" x14ac:dyDescent="0.25">
      <c r="A9" s="5" t="s">
        <v>79</v>
      </c>
      <c r="B9" s="5">
        <f>COUNTA('Чек-лист проверки'!B40:B42)</f>
        <v>2</v>
      </c>
      <c r="C9" s="5">
        <f>COUNTIF('Чек-лист проверки'!D40:D42,"✓")</f>
        <v>2</v>
      </c>
    </row>
    <row r="10" spans="1:3" x14ac:dyDescent="0.25">
      <c r="A10" s="7" t="s">
        <v>88</v>
      </c>
      <c r="B10" s="7">
        <f>SUM(B4:B9)</f>
        <v>31</v>
      </c>
      <c r="C10" s="7">
        <f>SUM(C4:C9)</f>
        <v>20</v>
      </c>
    </row>
    <row r="12" spans="1:3" x14ac:dyDescent="0.25">
      <c r="A12" t="s">
        <v>89</v>
      </c>
      <c r="B12" s="8" t="str">
        <f>ROUND(C10/B10*100,0)&amp;"%"</f>
        <v>65%</v>
      </c>
    </row>
    <row r="14" spans="1:3" x14ac:dyDescent="0.25">
      <c r="A14" t="s">
        <v>90</v>
      </c>
      <c r="B14">
        <f>COUNTIF('Чек-лист проверки'!D5:D41,"✗")</f>
        <v>4</v>
      </c>
    </row>
    <row r="16" spans="1:3" x14ac:dyDescent="0.25">
      <c r="A16" s="8" t="s">
        <v>91</v>
      </c>
    </row>
    <row r="17" spans="1:1" x14ac:dyDescent="0.25">
      <c r="A17" s="8" t="s">
        <v>92</v>
      </c>
    </row>
    <row r="18" spans="1:1" x14ac:dyDescent="0.25">
      <c r="A18" s="8" t="s">
        <v>93</v>
      </c>
    </row>
    <row r="19" spans="1:1" x14ac:dyDescent="0.25">
      <c r="A19" s="8" t="s">
        <v>94</v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workbookViewId="0">
      <pane ySplit="3" topLeftCell="A4" activePane="bottomLeft" state="frozen"/>
      <selection pane="bottomLeft" sqref="A1:D1"/>
    </sheetView>
  </sheetViews>
  <sheetFormatPr defaultRowHeight="15" x14ac:dyDescent="0.25"/>
  <cols>
    <col min="1" max="1" width="46" customWidth="1"/>
    <col min="2" max="2" width="18" customWidth="1"/>
    <col min="3" max="3" width="30" customWidth="1"/>
    <col min="4" max="4" width="50" customWidth="1"/>
  </cols>
  <sheetData>
    <row r="1" spans="1:4" ht="15.75" x14ac:dyDescent="0.25">
      <c r="A1" s="15" t="s">
        <v>95</v>
      </c>
      <c r="B1" s="13"/>
      <c r="C1" s="13"/>
      <c r="D1" s="13"/>
    </row>
    <row r="3" spans="1:4" x14ac:dyDescent="0.25">
      <c r="A3" s="4" t="s">
        <v>96</v>
      </c>
      <c r="B3" s="4" t="s">
        <v>97</v>
      </c>
      <c r="C3" s="4" t="s">
        <v>98</v>
      </c>
      <c r="D3" s="4" t="s">
        <v>99</v>
      </c>
    </row>
    <row r="4" spans="1:4" ht="30" x14ac:dyDescent="0.25">
      <c r="A4" s="6" t="s">
        <v>100</v>
      </c>
      <c r="B4" s="6" t="s">
        <v>101</v>
      </c>
      <c r="C4" s="6" t="s">
        <v>102</v>
      </c>
      <c r="D4" s="6" t="s">
        <v>103</v>
      </c>
    </row>
    <row r="5" spans="1:4" ht="30" x14ac:dyDescent="0.25">
      <c r="A5" s="6" t="s">
        <v>104</v>
      </c>
      <c r="B5" s="6" t="s">
        <v>105</v>
      </c>
      <c r="C5" s="6" t="s">
        <v>106</v>
      </c>
      <c r="D5" s="6" t="s">
        <v>107</v>
      </c>
    </row>
    <row r="6" spans="1:4" ht="30" x14ac:dyDescent="0.25">
      <c r="A6" s="6" t="s">
        <v>108</v>
      </c>
      <c r="B6" s="6" t="s">
        <v>109</v>
      </c>
      <c r="C6" s="6" t="s">
        <v>110</v>
      </c>
      <c r="D6" s="6" t="s">
        <v>111</v>
      </c>
    </row>
    <row r="7" spans="1:4" ht="30" x14ac:dyDescent="0.25">
      <c r="A7" s="6" t="s">
        <v>112</v>
      </c>
      <c r="B7" s="6" t="s">
        <v>113</v>
      </c>
      <c r="C7" s="6" t="s">
        <v>114</v>
      </c>
      <c r="D7" s="6" t="s">
        <v>115</v>
      </c>
    </row>
    <row r="8" spans="1:4" ht="30" x14ac:dyDescent="0.25">
      <c r="A8" s="6" t="s">
        <v>116</v>
      </c>
      <c r="B8" s="6" t="s">
        <v>117</v>
      </c>
      <c r="C8" s="6" t="s">
        <v>118</v>
      </c>
      <c r="D8" s="6" t="s">
        <v>119</v>
      </c>
    </row>
    <row r="9" spans="1:4" ht="60" x14ac:dyDescent="0.25">
      <c r="A9" s="6" t="s">
        <v>120</v>
      </c>
      <c r="B9" s="6" t="s">
        <v>121</v>
      </c>
      <c r="C9" s="6" t="s">
        <v>122</v>
      </c>
      <c r="D9" s="6" t="s">
        <v>123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Чек-лист проверки</vt:lpstr>
      <vt:lpstr>Сводка результатов</vt:lpstr>
      <vt:lpstr>Периодичность (справка)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Ruslan German</cp:lastModifiedBy>
  <dcterms:created xsi:type="dcterms:W3CDTF">2026-10-13T07:43:16Z</dcterms:created>
  <dcterms:modified xsi:type="dcterms:W3CDTF">2026-10-13T07:54:55Z</dcterms:modified>
</cp:coreProperties>
</file>